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☻2021☻\PUBLIC BIDDING FORMS\☺ 9-273-2021 SCIENTIFIC SCHOLARLY\"/>
    </mc:Choice>
  </mc:AlternateContent>
  <xr:revisionPtr revIDLastSave="0" documentId="13_ncr:1_{B92D50FC-28F8-40A4-BED4-48962CAABED1}" xr6:coauthVersionLast="47" xr6:coauthVersionMax="47" xr10:uidLastSave="{00000000-0000-0000-0000-000000000000}"/>
  <bookViews>
    <workbookView xWindow="-110" yWindow="-110" windowWidth="19420" windowHeight="10420" tabRatio="596" xr2:uid="{00000000-000D-0000-FFFF-FFFF00000000}"/>
  </bookViews>
  <sheets>
    <sheet name=" price schedule form" sheetId="4" r:id="rId1"/>
    <sheet name="conformity to TOR" sheetId="16" r:id="rId2"/>
  </sheets>
  <externalReferences>
    <externalReference r:id="rId3"/>
  </externalReferences>
  <definedNames>
    <definedName name="ASDFSD" localSheetId="1">[1]supplierID!$A$1:$B$70</definedName>
    <definedName name="ASDFSD">[1]supplierID!$A$1:$B$70</definedName>
    <definedName name="AWARDS" localSheetId="1">[1]supplierID!$A$1:$A$70</definedName>
    <definedName name="AWARDS">[1]supplierID!$A$1:$A$70</definedName>
    <definedName name="OLE_LINK1" localSheetId="1">'conformity to TOR'!#REF!</definedName>
    <definedName name="OLE_LINK4" localSheetId="1">'conformity to TOR'!#REF!</definedName>
    <definedName name="_xlnm.Print_Area" localSheetId="0">' price schedule form'!$A$1:$J$23</definedName>
    <definedName name="_xlnm.Print_Area" localSheetId="1">'conformity to TOR'!$A$1:$F$86</definedName>
    <definedName name="_xlnm.Print_Titles" localSheetId="0">' price schedule form'!$1:$6</definedName>
    <definedName name="_xlnm.Print_Titles" localSheetId="1">'conformity to TOR'!$1:$18</definedName>
    <definedName name="S" localSheetId="1">[1]supplierID!$A$1:$A$70</definedName>
    <definedName name="S">[1]supplierID!$A$1:$A$70</definedName>
    <definedName name="supplier" localSheetId="1">[1]supplierID!$A$1:$A$70</definedName>
    <definedName name="supplier">[1]supplierID!$A$1:$A$70</definedName>
    <definedName name="suppliersid" localSheetId="1">[1]supplierID!$A$1:$B$70</definedName>
    <definedName name="suppliersid">[1]supplierID!$A$1:$B$70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" l="1"/>
  <c r="J8" i="4"/>
  <c r="J9" i="4"/>
  <c r="J10" i="4"/>
  <c r="J11" i="4"/>
  <c r="J12" i="4" l="1"/>
  <c r="H8" i="4"/>
  <c r="H9" i="4"/>
  <c r="H10" i="4"/>
  <c r="H11" i="4"/>
  <c r="H7" i="4"/>
  <c r="H25" i="4" l="1"/>
  <c r="E16" i="4"/>
  <c r="H12" i="4"/>
  <c r="E13" i="4" s="1"/>
  <c r="H26" i="4" l="1"/>
  <c r="E25" i="4" l="1"/>
  <c r="E26" i="4" s="1"/>
</calcChain>
</file>

<file path=xl/sharedStrings.xml><?xml version="1.0" encoding="utf-8"?>
<sst xmlns="http://schemas.openxmlformats.org/spreadsheetml/2006/main" count="128" uniqueCount="119">
  <si>
    <t>Company:</t>
  </si>
  <si>
    <t>UNIT/ END-USER</t>
  </si>
  <si>
    <t>ITEM #</t>
  </si>
  <si>
    <t>PARTICULARS</t>
  </si>
  <si>
    <t>QUANTITY</t>
  </si>
  <si>
    <t>UOM</t>
  </si>
  <si>
    <t>APPROVED BUDGET</t>
  </si>
  <si>
    <t>BIDDER'S OFFER</t>
  </si>
  <si>
    <t>UNIT COST</t>
  </si>
  <si>
    <t>TOTAL COST</t>
  </si>
  <si>
    <t>UNIT PRICE</t>
  </si>
  <si>
    <t>TOTAL PRICE</t>
  </si>
  <si>
    <t>Total Approved Budget for the Contract:</t>
  </si>
  <si>
    <t>Contract Duration:</t>
  </si>
  <si>
    <t>Price Validity:</t>
  </si>
  <si>
    <t>TOTAL BID PRICE (in figures):</t>
  </si>
  <si>
    <t>TOTAL BID PRICE (in words):</t>
  </si>
  <si>
    <t>Company Name:</t>
  </si>
  <si>
    <t>Address:</t>
  </si>
  <si>
    <t>Phone No.:</t>
  </si>
  <si>
    <t>Fax No.:</t>
  </si>
  <si>
    <t>E-mail Address:</t>
  </si>
  <si>
    <t>Quoted by (Name and Signature):</t>
  </si>
  <si>
    <t>BIDFORM FOR THE PUBLIC BIDDING OF:</t>
  </si>
  <si>
    <t>EVALUATION</t>
  </si>
  <si>
    <t>OPENING OF BIDS:</t>
  </si>
  <si>
    <t>Will follow shortly after the deadline of the submission of bids</t>
  </si>
  <si>
    <t xml:space="preserve">OFFERED SPECIFICATIONS
</t>
  </si>
  <si>
    <t>Please fill-up applicable columns.</t>
  </si>
  <si>
    <t>Signature of Representative:</t>
  </si>
  <si>
    <t>Name of Representative:</t>
  </si>
  <si>
    <t>Position:</t>
  </si>
  <si>
    <t>Signature</t>
  </si>
  <si>
    <t>Telephone/ Fax:</t>
  </si>
  <si>
    <t>Email:</t>
  </si>
  <si>
    <t xml:space="preserve"> Will follow shortly after the deadline of the submission of bids</t>
  </si>
  <si>
    <t>LOT #</t>
  </si>
  <si>
    <t xml:space="preserve">TOTAL ABC (LOT 1): </t>
  </si>
  <si>
    <t xml:space="preserve">TOTAL BID (LOT 1): </t>
  </si>
  <si>
    <r>
      <t xml:space="preserve">REFERENCES 
</t>
    </r>
    <r>
      <rPr>
        <sz val="16"/>
        <rFont val="Calibri"/>
        <family val="2"/>
        <scheme val="minor"/>
      </rPr>
      <t>(include supporting documents)</t>
    </r>
  </si>
  <si>
    <r>
      <t xml:space="preserve">COMMENTS/ REMARKS 
</t>
    </r>
    <r>
      <rPr>
        <sz val="16"/>
        <rFont val="Calibri"/>
        <family val="2"/>
        <scheme val="minor"/>
      </rPr>
      <t>(clarify inclusion/ exclusion)</t>
    </r>
  </si>
  <si>
    <t>ASH ANALYSIS</t>
  </si>
  <si>
    <t>STACK GAS AND AMBIENT AIR SAMPLING AND ANALYSIS</t>
  </si>
  <si>
    <t>a. Total Suspended Particulates</t>
  </si>
  <si>
    <t>b. Nitrogen Dioxide (NO2)</t>
  </si>
  <si>
    <t>c. Sulfur Dioxide (SO2)</t>
  </si>
  <si>
    <t>d. Carbon Monoxide (CO)</t>
  </si>
  <si>
    <t>e. Dioxins and Furans (4 sampling points)</t>
  </si>
  <si>
    <t>a. Upwind: PM10, SO2, NO2 (1 sample only - 3 runs per parameter)</t>
  </si>
  <si>
    <t>b. Downwind: PM10, SO2, NO2 (2 samples only - 3 runs per parameter)</t>
  </si>
  <si>
    <t>PROXIMATE ANALYSIS FOR FUEL</t>
  </si>
  <si>
    <t>Municipal Solid Waste(MSW) sample will be analyzed for the following parameters):</t>
  </si>
  <si>
    <t>ULTIMATE ANALYSIS FOR FUEL</t>
  </si>
  <si>
    <t>Municipal Solid Waste(MSW)  sample will be analyzed for the following parameters:</t>
  </si>
  <si>
    <t>WATER ANALYSIS</t>
  </si>
  <si>
    <t>Water sample/s will be analyzed for the following parameters:</t>
  </si>
  <si>
    <t>PR NO. 102782</t>
  </si>
  <si>
    <t xml:space="preserve">Delivery Place: Lot 1 - DCHE, UP College, Los Baños, Laguna
</t>
  </si>
  <si>
    <t>smpl</t>
  </si>
  <si>
    <t>lot</t>
  </si>
  <si>
    <t>Delivery Period: 30 Calendar Days upon the receipt of Notice to Proceed (NTP)</t>
  </si>
  <si>
    <t>30 Calendar Days upon the Receipt of Notice to Proceed</t>
  </si>
  <si>
    <t xml:space="preserve">Dr. Manolito Estores Bambase Jr.
(End-user on Lot 1)  </t>
  </si>
  <si>
    <t>UPLB Department of Chemical Engineering; LB03052001 - C0002583; N82023A; Dr. Manolito Estores Bambase Jr; 
Joshua C. Enriquez; 536-2315/ 
0967-642-2220; jcenriquez3@up.edu.ph</t>
  </si>
  <si>
    <t>DATE OF NEGOTIATION CONFERENCE:</t>
  </si>
  <si>
    <t>DEADLINE OF SUBMISSION OF FINAL OFFER:</t>
  </si>
  <si>
    <t>UPLB-RQ-9-273-2021 PROCUREMENT OF DIAGNOSTIC AND LABORATORY SERVICES FOR CEAT-DCHE (NEGOTIATED PROCUREMENT- SCIENTIFIC, SCHOLARLY OR ARTISTIC WORK, EXCLUSIVE TECHNOLOGY AND MEDIA SERVICES)</t>
  </si>
  <si>
    <t xml:space="preserve">UPLB-RQ-9-273-2021 PROCUREMENT OF DIAGNOSTIC AND LABORATORY SERVICES FOR CEAT-DCHE (NEGOTIATED PROCUREMENT- SCIENTIFIC, SCHOLARLY OR ARTISTIC WORK, EXCLUSIVE TECHNOLOGY AND MEDIA SERVICES)
</t>
  </si>
  <si>
    <t>Conformity to II. PROJECT TIMETABLE</t>
  </si>
  <si>
    <t xml:space="preserve"> NO.</t>
  </si>
  <si>
    <t>Conformity to III. CONSULTANT QUALIFICATION</t>
  </si>
  <si>
    <t>Conformity to IV.MANPOWER AND QUALIFICATION REQUIREMENTS</t>
  </si>
  <si>
    <t>PROJECT KEY PERSONNEL:</t>
  </si>
  <si>
    <t>a. Quality Assurance/Quality Control Manager</t>
  </si>
  <si>
    <t>b. Team Leader</t>
  </si>
  <si>
    <t xml:space="preserve">Conformity to V. SCOPE OF SERVICES </t>
  </si>
  <si>
    <t>V.1 General Scope of Work</t>
  </si>
  <si>
    <t>V.2 Detailed Scope of Work</t>
  </si>
  <si>
    <t>A. ASH ANALYSIS</t>
  </si>
  <si>
    <t>6.	Includes Sampling, Sample Preparation (USEPA Method 1311), Courier and Mobilization Fees</t>
  </si>
  <si>
    <t>1. Conduct ash analysis for two (2) samples of the WTE facility.</t>
  </si>
  <si>
    <t>2. Sample size: Minimum of 1 kg/sample</t>
  </si>
  <si>
    <t>3.Collection of samples from identified source/s using appropriate methodology specified for ash analysis</t>
  </si>
  <si>
    <t>4. Transportation of samples to service laboratory for analysis</t>
  </si>
  <si>
    <t>5. Analysis of samples for the parameters specified as follows:</t>
  </si>
  <si>
    <t>Parameters for analysis:
a. AAS/ICP Methodology: Ag, Ca, Cd, Co, Cr, Cu, Fe, K, Mn, Mg, Na, Ni, Pb, Sb, Zn, Al, Ba, Si, Sn, Ti, Hg, As, Se
b. USEPA M1613B Methodology: Dioxins and Furans
c. Sludge Characterization: pH, Moisture, Toxicity, Ignitability, Corrosivity</t>
  </si>
  <si>
    <t>B. STACK GAS AND AMBIENT AIR SAMPLING AND ANALYSIS</t>
  </si>
  <si>
    <t>Parameters for Stack Emission Testing (1 sample only - 3 runs per parameter):</t>
  </si>
  <si>
    <t>Parameters for Ambient Air Monitoring:</t>
  </si>
  <si>
    <t>1.     Conduct source emission testing and ambient air monitoring of the WTE Facility</t>
  </si>
  <si>
    <t>2.     Collection of samples from identified source/s using methodology (US EPA Methods for Source Measurement) for stack gas sampling and ambient air</t>
  </si>
  <si>
    <t>3.     Transportation of samples to service laboratory for analysis</t>
  </si>
  <si>
    <t>4.     Analysis of samples for the parameters specified as follows:</t>
  </si>
  <si>
    <t>5.	Provision of additional source data information in compliance to DENR Administrative Order (DAO) 2000-81 guidelines on the issuance of Permit to Operate</t>
  </si>
  <si>
    <t>C. PROXIMATE ANALYSIS FOR FUEL</t>
  </si>
  <si>
    <t>1.     Moisture</t>
  </si>
  <si>
    <t>2.     Volatile Combustible Materials</t>
  </si>
  <si>
    <t>3.     Ash</t>
  </si>
  <si>
    <t>4.     Fixed Carbon</t>
  </si>
  <si>
    <t>Number of samples: 5 (Five)</t>
  </si>
  <si>
    <t>D. ULTIMATE ANALYSIS FOR FUEL</t>
  </si>
  <si>
    <t>1.     Carbon</t>
  </si>
  <si>
    <t>2.     Hydrogen</t>
  </si>
  <si>
    <t>3.     Chlorine</t>
  </si>
  <si>
    <t>4.     Oxygen (as calculated)</t>
  </si>
  <si>
    <t>5.     Nitrogen</t>
  </si>
  <si>
    <t>6.     Ash</t>
  </si>
  <si>
    <t>7.     Sulfur</t>
  </si>
  <si>
    <t>Number of samples: 2 (Two)</t>
  </si>
  <si>
    <t>E. WATER ANALYSIS</t>
  </si>
  <si>
    <t>1.     Total Dissolved Solids</t>
  </si>
  <si>
    <t>2.     Total Suspended Solids</t>
  </si>
  <si>
    <t>3.     Total Hardness</t>
  </si>
  <si>
    <t>Number of samples: 25 (Twenty-five)</t>
  </si>
  <si>
    <t>Conformity to VI. REPORT OUTPUT/DELIVERABLES</t>
  </si>
  <si>
    <t>Conformity to VII. INTELLECTUAL PROPERTY AND CONFIDENTIALITY OF DATA</t>
  </si>
  <si>
    <t>Conformity to VIII. WARRANTIES OF THE CONSULTANT</t>
  </si>
  <si>
    <t xml:space="preserve">REQUIRED SPECIFICATIONS 
</t>
  </si>
  <si>
    <t xml:space="preserve">30 Calendar Days from date of bid opening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</si>
</sst>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PHP]\ #,##0.00"/>
    <numFmt numFmtId="167" formatCode="#,##0.00\ ;&quot; (&quot;#,##0.00\);&quot; -&quot;#\ ;@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color indexed="8"/>
      <name val="Arial"/>
      <family val="2"/>
    </font>
    <font>
      <b/>
      <u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5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10"/>
      <name val="Arial"/>
      <family val="2"/>
      <charset val="1"/>
    </font>
    <font>
      <i/>
      <sz val="18"/>
      <name val="Calibri"/>
      <family val="2"/>
    </font>
    <font>
      <i/>
      <sz val="18"/>
      <color rgb="FFFF0000"/>
      <name val="Calibri"/>
      <family val="2"/>
    </font>
    <font>
      <b/>
      <i/>
      <sz val="16"/>
      <color rgb="FF000000"/>
      <name val="Calibri"/>
      <family val="2"/>
      <scheme val="minor"/>
    </font>
    <font>
      <i/>
      <sz val="16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166" fontId="1" fillId="0" borderId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166" fontId="5" fillId="0" borderId="0" xfId="4" applyNumberFormat="1" applyFont="1" applyFill="1" applyBorder="1" applyAlignment="1" applyProtection="1">
      <alignment horizontal="left" vertical="top" wrapText="1"/>
    </xf>
    <xf numFmtId="166" fontId="5" fillId="0" borderId="0" xfId="4" applyNumberFormat="1" applyFont="1" applyFill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horizontal="center" vertical="top" wrapText="1"/>
    </xf>
    <xf numFmtId="4" fontId="6" fillId="2" borderId="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4" fillId="0" borderId="0" xfId="0" applyFont="1" applyAlignment="1" applyProtection="1">
      <alignment horizontal="center" vertical="top"/>
    </xf>
    <xf numFmtId="167" fontId="5" fillId="0" borderId="4" xfId="3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4" fillId="0" borderId="0" xfId="0" applyFont="1" applyFill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left" vertical="top" wrapText="1"/>
    </xf>
    <xf numFmtId="165" fontId="5" fillId="0" borderId="5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/>
    <xf numFmtId="0" fontId="12" fillId="0" borderId="4" xfId="0" applyFont="1" applyFill="1" applyBorder="1" applyAlignment="1" applyProtection="1">
      <alignment horizontal="center" vertical="top"/>
    </xf>
    <xf numFmtId="167" fontId="12" fillId="0" borderId="4" xfId="3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right"/>
    </xf>
    <xf numFmtId="0" fontId="12" fillId="4" borderId="4" xfId="0" quotePrefix="1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18" fontId="5" fillId="0" borderId="5" xfId="0" quotePrefix="1" applyNumberFormat="1" applyFont="1" applyFill="1" applyBorder="1" applyAlignment="1" applyProtection="1">
      <alignment vertical="top"/>
    </xf>
    <xf numFmtId="18" fontId="5" fillId="2" borderId="2" xfId="0" quotePrefix="1" applyNumberFormat="1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left" vertical="top"/>
    </xf>
    <xf numFmtId="0" fontId="10" fillId="0" borderId="4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horizontal="right" vertical="top" wrapText="1" readingOrder="1"/>
    </xf>
    <xf numFmtId="0" fontId="4" fillId="4" borderId="18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4" fillId="5" borderId="4" xfId="0" applyFont="1" applyFill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5" fillId="0" borderId="17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center" vertical="top" wrapText="1"/>
    </xf>
    <xf numFmtId="0" fontId="10" fillId="0" borderId="9" xfId="0" applyFont="1" applyBorder="1" applyAlignment="1" applyProtection="1">
      <alignment horizontal="center" vertical="top" wrapText="1"/>
    </xf>
    <xf numFmtId="0" fontId="10" fillId="0" borderId="15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16" fillId="6" borderId="19" xfId="0" applyFont="1" applyFill="1" applyBorder="1" applyAlignment="1">
      <alignment horizontal="left" vertical="top" wrapText="1"/>
    </xf>
    <xf numFmtId="0" fontId="10" fillId="0" borderId="0" xfId="0" applyFont="1" applyAlignment="1" applyProtection="1">
      <alignment horizontal="center" vertical="top" wrapText="1"/>
    </xf>
    <xf numFmtId="0" fontId="17" fillId="6" borderId="19" xfId="0" applyFont="1" applyFill="1" applyBorder="1" applyAlignment="1">
      <alignment horizontal="left" vertical="top" wrapText="1"/>
    </xf>
    <xf numFmtId="18" fontId="5" fillId="0" borderId="5" xfId="0" quotePrefix="1" applyNumberFormat="1" applyFont="1" applyFill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10" fillId="2" borderId="4" xfId="7" applyFont="1" applyFill="1" applyBorder="1" applyAlignment="1">
      <alignment vertical="top" wrapText="1"/>
    </xf>
    <xf numFmtId="0" fontId="12" fillId="2" borderId="4" xfId="7" applyFont="1" applyFill="1" applyBorder="1" applyAlignment="1">
      <alignment vertical="top" wrapText="1"/>
    </xf>
    <xf numFmtId="0" fontId="5" fillId="0" borderId="0" xfId="0" applyFont="1" applyFill="1" applyAlignment="1" applyProtection="1">
      <alignment horizontal="center" vertical="top" wrapText="1"/>
    </xf>
    <xf numFmtId="0" fontId="12" fillId="0" borderId="0" xfId="0" quotePrefix="1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2" fillId="2" borderId="20" xfId="7" applyFont="1" applyFill="1" applyBorder="1" applyAlignment="1">
      <alignment horizontal="left" vertical="top" wrapText="1"/>
    </xf>
    <xf numFmtId="0" fontId="13" fillId="0" borderId="4" xfId="7" applyFont="1" applyBorder="1" applyAlignment="1">
      <alignment horizontal="left" vertical="top" wrapText="1"/>
    </xf>
    <xf numFmtId="0" fontId="10" fillId="0" borderId="18" xfId="0" applyFont="1" applyFill="1" applyBorder="1" applyAlignment="1" applyProtection="1">
      <alignment horizontal="center" vertical="top" wrapText="1"/>
    </xf>
    <xf numFmtId="0" fontId="12" fillId="0" borderId="4" xfId="7" applyFont="1" applyFill="1" applyBorder="1" applyAlignment="1">
      <alignment vertical="top" wrapText="1"/>
    </xf>
    <xf numFmtId="0" fontId="16" fillId="0" borderId="19" xfId="0" applyFont="1" applyFill="1" applyBorder="1" applyAlignment="1">
      <alignment horizontal="left" vertical="top" wrapText="1"/>
    </xf>
    <xf numFmtId="0" fontId="12" fillId="0" borderId="9" xfId="0" applyFont="1" applyFill="1" applyBorder="1" applyAlignment="1" applyProtection="1">
      <alignment horizontal="center" vertical="top" wrapText="1"/>
    </xf>
    <xf numFmtId="0" fontId="10" fillId="0" borderId="9" xfId="0" applyFont="1" applyFill="1" applyBorder="1" applyAlignment="1" applyProtection="1">
      <alignment horizontal="center" vertical="top" wrapText="1"/>
    </xf>
    <xf numFmtId="0" fontId="10" fillId="0" borderId="15" xfId="0" applyFont="1" applyFill="1" applyBorder="1" applyAlignment="1" applyProtection="1">
      <alignment horizontal="center" vertical="top" wrapText="1"/>
    </xf>
    <xf numFmtId="0" fontId="10" fillId="0" borderId="0" xfId="0" applyFont="1" applyFill="1" applyAlignment="1" applyProtection="1">
      <alignment horizontal="center" vertical="top" wrapText="1"/>
    </xf>
    <xf numFmtId="0" fontId="19" fillId="0" borderId="19" xfId="0" applyFont="1" applyFill="1" applyBorder="1" applyAlignment="1">
      <alignment horizontal="left" vertical="top" wrapText="1"/>
    </xf>
    <xf numFmtId="0" fontId="13" fillId="0" borderId="4" xfId="7" applyFont="1" applyFill="1" applyBorder="1" applyAlignment="1">
      <alignment horizontal="left" vertical="top" wrapText="1"/>
    </xf>
    <xf numFmtId="0" fontId="5" fillId="0" borderId="21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16" fillId="6" borderId="22" xfId="0" applyFont="1" applyFill="1" applyBorder="1" applyAlignment="1">
      <alignment horizontal="left" vertical="top" wrapText="1"/>
    </xf>
    <xf numFmtId="0" fontId="18" fillId="0" borderId="4" xfId="7" applyFont="1" applyFill="1" applyBorder="1" applyAlignment="1">
      <alignment horizontal="left" vertical="top" wrapText="1"/>
    </xf>
    <xf numFmtId="0" fontId="12" fillId="2" borderId="4" xfId="7" applyFont="1" applyFill="1" applyBorder="1" applyAlignment="1">
      <alignment horizontal="left" vertical="top" wrapText="1"/>
    </xf>
    <xf numFmtId="0" fontId="10" fillId="0" borderId="23" xfId="0" applyFont="1" applyBorder="1" applyAlignment="1" applyProtection="1">
      <alignment horizontal="center" vertical="top" wrapText="1"/>
    </xf>
    <xf numFmtId="0" fontId="12" fillId="2" borderId="13" xfId="7" applyFont="1" applyFill="1" applyBorder="1" applyAlignment="1">
      <alignment vertical="top" wrapText="1"/>
    </xf>
    <xf numFmtId="0" fontId="16" fillId="6" borderId="4" xfId="0" applyFont="1" applyFill="1" applyBorder="1" applyAlignment="1">
      <alignment horizontal="left" vertical="top" wrapText="1"/>
    </xf>
    <xf numFmtId="0" fontId="5" fillId="2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18" fontId="5" fillId="0" borderId="5" xfId="0" quotePrefix="1" applyNumberFormat="1" applyFont="1" applyFill="1" applyBorder="1" applyAlignment="1" applyProtection="1">
      <alignment horizontal="left" vertical="top"/>
    </xf>
    <xf numFmtId="18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167" fontId="5" fillId="0" borderId="1" xfId="4" applyNumberFormat="1" applyFont="1" applyFill="1" applyBorder="1" applyAlignment="1" applyProtection="1">
      <alignment horizontal="left" vertical="top" wrapText="1"/>
    </xf>
    <xf numFmtId="167" fontId="5" fillId="0" borderId="2" xfId="4" applyNumberFormat="1" applyFont="1" applyFill="1" applyBorder="1" applyAlignment="1" applyProtection="1">
      <alignment horizontal="left" vertical="top" wrapText="1"/>
    </xf>
    <xf numFmtId="167" fontId="5" fillId="0" borderId="3" xfId="4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/>
    </xf>
    <xf numFmtId="166" fontId="11" fillId="0" borderId="0" xfId="0" applyNumberFormat="1" applyFont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</xf>
    <xf numFmtId="166" fontId="8" fillId="2" borderId="1" xfId="0" applyNumberFormat="1" applyFont="1" applyFill="1" applyBorder="1" applyAlignment="1" applyProtection="1">
      <alignment horizontal="left" vertical="top" wrapText="1"/>
    </xf>
    <xf numFmtId="166" fontId="8" fillId="2" borderId="2" xfId="0" applyNumberFormat="1" applyFont="1" applyFill="1" applyBorder="1" applyAlignment="1" applyProtection="1">
      <alignment horizontal="left" vertical="top" wrapText="1"/>
    </xf>
    <xf numFmtId="166" fontId="8" fillId="2" borderId="3" xfId="0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top"/>
      <protection locked="0"/>
    </xf>
    <xf numFmtId="0" fontId="10" fillId="2" borderId="4" xfId="7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horizontal="left" vertical="top" wrapText="1"/>
    </xf>
    <xf numFmtId="0" fontId="10" fillId="5" borderId="1" xfId="0" applyFont="1" applyFill="1" applyBorder="1" applyAlignment="1" applyProtection="1">
      <alignment horizontal="right" vertical="top" wrapText="1"/>
    </xf>
    <xf numFmtId="0" fontId="10" fillId="5" borderId="2" xfId="0" applyFont="1" applyFill="1" applyBorder="1" applyAlignment="1" applyProtection="1">
      <alignment horizontal="right" vertical="top" wrapText="1"/>
    </xf>
    <xf numFmtId="0" fontId="10" fillId="5" borderId="3" xfId="0" applyFont="1" applyFill="1" applyBorder="1" applyAlignment="1" applyProtection="1">
      <alignment horizontal="right" vertical="top" wrapText="1"/>
    </xf>
    <xf numFmtId="167" fontId="10" fillId="5" borderId="3" xfId="3" applyNumberFormat="1" applyFont="1" applyFill="1" applyBorder="1" applyAlignment="1" applyProtection="1">
      <alignment vertical="top" wrapText="1"/>
    </xf>
    <xf numFmtId="164" fontId="10" fillId="5" borderId="4" xfId="3" applyFont="1" applyFill="1" applyBorder="1" applyAlignment="1" applyProtection="1">
      <alignment horizontal="right" vertical="top" wrapText="1"/>
    </xf>
    <xf numFmtId="0" fontId="6" fillId="0" borderId="1" xfId="4" applyFont="1" applyFill="1" applyBorder="1" applyAlignment="1" applyProtection="1">
      <alignment horizontal="left" vertical="top"/>
    </xf>
    <xf numFmtId="0" fontId="6" fillId="0" borderId="2" xfId="4" applyFont="1" applyFill="1" applyBorder="1" applyAlignment="1" applyProtection="1">
      <alignment horizontal="left" vertical="top"/>
    </xf>
    <xf numFmtId="0" fontId="6" fillId="0" borderId="3" xfId="4" applyFont="1" applyFill="1" applyBorder="1" applyAlignment="1" applyProtection="1">
      <alignment horizontal="left" vertical="top"/>
    </xf>
    <xf numFmtId="164" fontId="5" fillId="0" borderId="4" xfId="3" applyFont="1" applyFill="1" applyBorder="1" applyAlignment="1" applyProtection="1">
      <alignment vertical="top"/>
    </xf>
    <xf numFmtId="0" fontId="20" fillId="0" borderId="13" xfId="0" applyFont="1" applyBorder="1" applyAlignment="1" applyProtection="1">
      <alignment horizontal="center" vertical="top" wrapText="1"/>
    </xf>
    <xf numFmtId="0" fontId="10" fillId="0" borderId="13" xfId="0" applyFont="1" applyFill="1" applyBorder="1" applyAlignment="1" applyProtection="1">
      <alignment horizontal="center" vertical="top"/>
    </xf>
    <xf numFmtId="0" fontId="10" fillId="0" borderId="20" xfId="7" applyFont="1" applyFill="1" applyBorder="1" applyAlignment="1" applyProtection="1">
      <alignment horizontal="left" vertical="top" wrapText="1"/>
    </xf>
    <xf numFmtId="164" fontId="12" fillId="0" borderId="4" xfId="3" applyFont="1" applyFill="1" applyBorder="1" applyAlignment="1" applyProtection="1">
      <alignment vertical="top"/>
    </xf>
    <xf numFmtId="0" fontId="20" fillId="0" borderId="14" xfId="0" applyFont="1" applyBorder="1" applyAlignment="1" applyProtection="1">
      <alignment horizontal="center" vertical="top" wrapText="1"/>
    </xf>
    <xf numFmtId="0" fontId="10" fillId="0" borderId="14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vertical="top"/>
    </xf>
    <xf numFmtId="165" fontId="5" fillId="0" borderId="0" xfId="0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</xf>
    <xf numFmtId="0" fontId="5" fillId="3" borderId="8" xfId="0" applyFont="1" applyFill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5" borderId="0" xfId="0" applyFont="1" applyFill="1" applyBorder="1" applyAlignment="1" applyProtection="1">
      <alignment vertical="top"/>
    </xf>
    <xf numFmtId="0" fontId="5" fillId="5" borderId="0" xfId="0" applyFont="1" applyFill="1" applyAlignment="1" applyProtection="1">
      <alignment vertical="top"/>
    </xf>
    <xf numFmtId="166" fontId="8" fillId="2" borderId="0" xfId="0" applyNumberFormat="1" applyFont="1" applyFill="1" applyBorder="1" applyAlignment="1" applyProtection="1">
      <alignment vertical="top" wrapText="1"/>
    </xf>
  </cellXfs>
  <cellStyles count="16">
    <cellStyle name="Comma" xfId="3" builtinId="3"/>
    <cellStyle name="Comma 2" xfId="8" xr:uid="{00000000-0005-0000-0000-000001000000}"/>
    <cellStyle name="Comma 2 2" xfId="11" xr:uid="{00000000-0005-0000-0000-000002000000}"/>
    <cellStyle name="Comma 2 3" xfId="15" xr:uid="{00000000-0005-0000-0000-000003000000}"/>
    <cellStyle name="Comma 3" xfId="2" xr:uid="{00000000-0005-0000-0000-000004000000}"/>
    <cellStyle name="Comma 3 2" xfId="6" xr:uid="{00000000-0005-0000-0000-000005000000}"/>
    <cellStyle name="Comma 3 3" xfId="13" xr:uid="{00000000-0005-0000-0000-000006000000}"/>
    <cellStyle name="Normal" xfId="0" builtinId="0"/>
    <cellStyle name="Normal 2" xfId="1" xr:uid="{00000000-0005-0000-0000-000008000000}"/>
    <cellStyle name="Normal 2 2" xfId="7" xr:uid="{00000000-0005-0000-0000-000009000000}"/>
    <cellStyle name="Normal 2 2 2" xfId="10" xr:uid="{00000000-0005-0000-0000-00000A000000}"/>
    <cellStyle name="Normal 2 3" xfId="14" xr:uid="{00000000-0005-0000-0000-00000B000000}"/>
    <cellStyle name="Normal 2 4" xfId="9" xr:uid="{00000000-0005-0000-0000-00000C000000}"/>
    <cellStyle name="Normal 3" xfId="12" xr:uid="{00000000-0005-0000-0000-00000D000000}"/>
    <cellStyle name="Normal 5 2" xfId="5" xr:uid="{00000000-0005-0000-0000-00000E000000}"/>
    <cellStyle name="Normal_Sheet1" xfId="4" xr:uid="{00000000-0005-0000-0000-00000F000000}"/>
  </cellStyles>
  <dxfs count="7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  <name val="Cambria"/>
        <scheme val="none"/>
      </font>
      <fill>
        <patternFill patternType="solid"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cuments\2015%20PB\_SUPPLIES\11.4%20UPLB-S-103-15%20Information%20Technology\abs%20UPLB-S-103-15%20Information%20Technolog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bstract"/>
      <sheetName val="supplierID"/>
      <sheetName val="annex A- summary sheet "/>
      <sheetName val="Bidform"/>
    </sheetNames>
    <sheetDataSet>
      <sheetData sheetId="0" refreshError="1"/>
      <sheetData sheetId="1" refreshError="1"/>
      <sheetData sheetId="2">
        <row r="1">
          <cell r="A1" t="str">
            <v>16/35mm Production Supply</v>
          </cell>
          <cell r="B1">
            <v>1</v>
          </cell>
        </row>
        <row r="2">
          <cell r="A2" t="str">
            <v>ACAGEN Industrial Product &amp; Engineering</v>
          </cell>
          <cell r="B2">
            <v>65</v>
          </cell>
        </row>
        <row r="3">
          <cell r="A3" t="str">
            <v>Agri Component Corporation</v>
          </cell>
          <cell r="B3">
            <v>47</v>
          </cell>
        </row>
        <row r="4">
          <cell r="A4" t="str">
            <v>All Visual and Lights System</v>
          </cell>
          <cell r="B4">
            <v>2</v>
          </cell>
        </row>
        <row r="5">
          <cell r="A5" t="str">
            <v>Analyst Supply House Inc.</v>
          </cell>
          <cell r="B5">
            <v>3</v>
          </cell>
        </row>
        <row r="6">
          <cell r="A6" t="str">
            <v>ANE CLEANERS ENTERPRISES</v>
          </cell>
          <cell r="B6">
            <v>68</v>
          </cell>
        </row>
        <row r="7">
          <cell r="A7" t="str">
            <v>Asian Lab. Enterprise</v>
          </cell>
          <cell r="B7">
            <v>4</v>
          </cell>
        </row>
        <row r="8">
          <cell r="A8" t="str">
            <v>Avid Sales Corporation</v>
          </cell>
          <cell r="B8">
            <v>5</v>
          </cell>
        </row>
        <row r="9">
          <cell r="A9" t="str">
            <v>Axis Computer, Inc.</v>
          </cell>
          <cell r="B9">
            <v>6</v>
          </cell>
        </row>
        <row r="10">
          <cell r="A10" t="str">
            <v>Belman Laboratories</v>
          </cell>
          <cell r="B10">
            <v>7</v>
          </cell>
        </row>
        <row r="11">
          <cell r="A11" t="str">
            <v>Bigstone Office School Supplies</v>
          </cell>
          <cell r="B11">
            <v>8</v>
          </cell>
        </row>
        <row r="12">
          <cell r="A12" t="str">
            <v>BLIM'S GEN. MDS</v>
          </cell>
          <cell r="B12">
            <v>9</v>
          </cell>
        </row>
        <row r="13">
          <cell r="A13" t="str">
            <v>Boc's Trading Co.,Inc</v>
          </cell>
          <cell r="B13">
            <v>10</v>
          </cell>
        </row>
        <row r="14">
          <cell r="A14" t="str">
            <v>BP INTEGRATED TECHNOLOGIES INC.</v>
          </cell>
          <cell r="B14">
            <v>56</v>
          </cell>
        </row>
        <row r="15">
          <cell r="A15" t="str">
            <v>Brownstone Asin Tech. Inc.</v>
          </cell>
          <cell r="B15">
            <v>11</v>
          </cell>
        </row>
        <row r="16">
          <cell r="A16" t="str">
            <v>Careline Enterprises</v>
          </cell>
          <cell r="B16">
            <v>63</v>
          </cell>
        </row>
        <row r="17">
          <cell r="A17" t="str">
            <v>Chemline Secontific Enterprise</v>
          </cell>
          <cell r="B17">
            <v>12</v>
          </cell>
        </row>
        <row r="18">
          <cell r="A18" t="str">
            <v>CONPINCO TRADING CORP.</v>
          </cell>
          <cell r="B18">
            <v>57</v>
          </cell>
        </row>
        <row r="19">
          <cell r="A19" t="str">
            <v>Copylandia</v>
          </cell>
          <cell r="B19">
            <v>13</v>
          </cell>
        </row>
        <row r="20">
          <cell r="A20" t="str">
            <v>Core Scientific Industries</v>
          </cell>
          <cell r="B20">
            <v>14</v>
          </cell>
        </row>
        <row r="21">
          <cell r="A21" t="str">
            <v>Dakila traiding Corporation</v>
          </cell>
          <cell r="B21">
            <v>54</v>
          </cell>
        </row>
        <row r="22">
          <cell r="A22" t="str">
            <v>DALUPANG BUILDERS</v>
          </cell>
          <cell r="B22">
            <v>67</v>
          </cell>
        </row>
        <row r="23">
          <cell r="A23" t="str">
            <v>DENTAL CONCEPTS</v>
          </cell>
          <cell r="B23">
            <v>69</v>
          </cell>
        </row>
        <row r="24">
          <cell r="A24" t="str">
            <v>Dependable</v>
          </cell>
          <cell r="B24">
            <v>64</v>
          </cell>
        </row>
        <row r="25">
          <cell r="A25" t="str">
            <v>Dindo M. Diaz(Med. CTR Trading Corporation)</v>
          </cell>
          <cell r="B25">
            <v>15</v>
          </cell>
        </row>
        <row r="26">
          <cell r="A26" t="str">
            <v>Drive Net</v>
          </cell>
          <cell r="B26">
            <v>45</v>
          </cell>
        </row>
        <row r="27">
          <cell r="A27" t="str">
            <v>EAN DISTRIBUTOR</v>
          </cell>
          <cell r="B27">
            <v>58</v>
          </cell>
        </row>
        <row r="28">
          <cell r="A28" t="str">
            <v>El Guapo Printing Press</v>
          </cell>
          <cell r="B28">
            <v>16</v>
          </cell>
        </row>
        <row r="29">
          <cell r="A29" t="str">
            <v>Euro-Med Lab</v>
          </cell>
          <cell r="B29">
            <v>60</v>
          </cell>
        </row>
        <row r="30">
          <cell r="A30" t="str">
            <v>Ever Industries Philippines</v>
          </cell>
          <cell r="B30">
            <v>42</v>
          </cell>
        </row>
        <row r="31">
          <cell r="A31" t="str">
            <v>Fil-Anaserve Inc.</v>
          </cell>
          <cell r="B31">
            <v>55</v>
          </cell>
        </row>
        <row r="32">
          <cell r="A32" t="str">
            <v>Fourlen</v>
          </cell>
          <cell r="B32">
            <v>46</v>
          </cell>
        </row>
        <row r="33">
          <cell r="A33" t="str">
            <v>Gakken (Philippines), Inc.</v>
          </cell>
          <cell r="B33">
            <v>17</v>
          </cell>
        </row>
        <row r="34">
          <cell r="A34" t="str">
            <v>Global Instruments Corporation</v>
          </cell>
          <cell r="B34">
            <v>18</v>
          </cell>
        </row>
        <row r="35">
          <cell r="A35" t="str">
            <v>Golden Bat (Far East) Inc.</v>
          </cell>
          <cell r="B35">
            <v>19</v>
          </cell>
        </row>
        <row r="36">
          <cell r="A36" t="str">
            <v>Guill-bern Corporation</v>
          </cell>
          <cell r="B36">
            <v>20</v>
          </cell>
        </row>
        <row r="37">
          <cell r="A37" t="str">
            <v>Harnwell Chemicals Corp.</v>
          </cell>
          <cell r="B37">
            <v>21</v>
          </cell>
        </row>
        <row r="38">
          <cell r="A38" t="str">
            <v>Hytech Integrated Products Inc.</v>
          </cell>
          <cell r="B38">
            <v>22</v>
          </cell>
        </row>
        <row r="39">
          <cell r="A39" t="str">
            <v>Indentrade</v>
          </cell>
          <cell r="B39">
            <v>49</v>
          </cell>
        </row>
        <row r="40">
          <cell r="A40" t="str">
            <v>Indofine International</v>
          </cell>
          <cell r="B40">
            <v>23</v>
          </cell>
        </row>
        <row r="41">
          <cell r="A41" t="str">
            <v>Insyte Tech Co. LTD</v>
          </cell>
          <cell r="B41">
            <v>24</v>
          </cell>
        </row>
        <row r="42">
          <cell r="A42" t="str">
            <v>JP MERCHANDISING</v>
          </cell>
          <cell r="B42">
            <v>25</v>
          </cell>
        </row>
        <row r="43">
          <cell r="A43" t="str">
            <v>Mars Laboratory Ins Ctr</v>
          </cell>
          <cell r="B43">
            <v>26</v>
          </cell>
        </row>
        <row r="44">
          <cell r="A44" t="str">
            <v>Nicolie Enterprises</v>
          </cell>
          <cell r="B44">
            <v>27</v>
          </cell>
        </row>
        <row r="45">
          <cell r="A45" t="str">
            <v>Office Lux Interior</v>
          </cell>
          <cell r="B45">
            <v>28</v>
          </cell>
        </row>
        <row r="46">
          <cell r="A46" t="str">
            <v>Pantronics International Corp.</v>
          </cell>
          <cell r="B46">
            <v>29</v>
          </cell>
        </row>
        <row r="47">
          <cell r="A47" t="str">
            <v>Philab Industries Inc.</v>
          </cell>
          <cell r="B47">
            <v>30</v>
          </cell>
        </row>
        <row r="48">
          <cell r="A48" t="str">
            <v>PowerAsia</v>
          </cell>
          <cell r="B48">
            <v>48</v>
          </cell>
        </row>
        <row r="49">
          <cell r="A49" t="str">
            <v>Precision Black Toner Inc.</v>
          </cell>
          <cell r="B49">
            <v>59</v>
          </cell>
        </row>
        <row r="50">
          <cell r="A50" t="str">
            <v>Prologue Computer Center</v>
          </cell>
          <cell r="B50">
            <v>31</v>
          </cell>
        </row>
        <row r="51">
          <cell r="A51" t="str">
            <v>PZA Trading</v>
          </cell>
          <cell r="B51">
            <v>51</v>
          </cell>
        </row>
        <row r="52">
          <cell r="A52" t="str">
            <v>Roche (Philippines) Inc.</v>
          </cell>
          <cell r="B52">
            <v>32</v>
          </cell>
        </row>
        <row r="53">
          <cell r="A53" t="str">
            <v>RODOLFO Q. TORRES, JR.</v>
          </cell>
          <cell r="B53">
            <v>66</v>
          </cell>
        </row>
        <row r="54">
          <cell r="A54" t="str">
            <v>RTC Lab. Services and Supply House</v>
          </cell>
          <cell r="B54">
            <v>33</v>
          </cell>
        </row>
        <row r="55">
          <cell r="A55" t="str">
            <v>sardonyx Hardware Merchandise</v>
          </cell>
          <cell r="B55">
            <v>34</v>
          </cell>
        </row>
        <row r="56">
          <cell r="A56" t="str">
            <v>Scientific Biotech Specialties Inc.</v>
          </cell>
          <cell r="B56">
            <v>35</v>
          </cell>
        </row>
        <row r="57">
          <cell r="A57" t="str">
            <v>Secura International Corp.</v>
          </cell>
          <cell r="B57">
            <v>52</v>
          </cell>
        </row>
        <row r="58">
          <cell r="A58" t="str">
            <v>SEE MANUFACTURING CONTRACTOR</v>
          </cell>
          <cell r="B58">
            <v>36</v>
          </cell>
        </row>
        <row r="59">
          <cell r="A59" t="str">
            <v>-select from the list-</v>
          </cell>
          <cell r="B59">
            <v>0</v>
          </cell>
        </row>
        <row r="60">
          <cell r="A60" t="str">
            <v>Sepmar Enterprises</v>
          </cell>
          <cell r="B60">
            <v>41</v>
          </cell>
        </row>
        <row r="61">
          <cell r="A61" t="str">
            <v>Silver Pulp Trading</v>
          </cell>
          <cell r="B61">
            <v>37</v>
          </cell>
        </row>
        <row r="62">
          <cell r="A62" t="str">
            <v>SMS MKTG</v>
          </cell>
          <cell r="B62">
            <v>38</v>
          </cell>
        </row>
        <row r="63">
          <cell r="A63" t="str">
            <v>Success Business Machines</v>
          </cell>
          <cell r="B63">
            <v>43</v>
          </cell>
        </row>
        <row r="64">
          <cell r="A64" t="str">
            <v>Surgico phils…. Inc.</v>
          </cell>
          <cell r="B64">
            <v>61</v>
          </cell>
        </row>
        <row r="65">
          <cell r="A65" t="str">
            <v>Toughtrade</v>
          </cell>
          <cell r="B65">
            <v>44</v>
          </cell>
        </row>
        <row r="66">
          <cell r="A66" t="str">
            <v>TowerCamp Medical Enterprises</v>
          </cell>
          <cell r="B66">
            <v>62</v>
          </cell>
        </row>
        <row r="67">
          <cell r="A67" t="str">
            <v>Trade Venture</v>
          </cell>
          <cell r="B67">
            <v>50</v>
          </cell>
        </row>
        <row r="68">
          <cell r="A68" t="str">
            <v>Up-town Indl. Sales</v>
          </cell>
          <cell r="B68">
            <v>39</v>
          </cell>
        </row>
        <row r="69">
          <cell r="A69" t="str">
            <v>WHITE HOUSE ENTERPRISE</v>
          </cell>
          <cell r="B69">
            <v>53</v>
          </cell>
        </row>
        <row r="70">
          <cell r="A70" t="str">
            <v>Yana Chemodities Inc.</v>
          </cell>
          <cell r="B70">
            <v>40</v>
          </cell>
        </row>
      </sheetData>
      <sheetData sheetId="3"/>
      <sheetData sheetId="4">
        <row r="14">
          <cell r="H14">
            <v>332700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tabSelected="1" view="pageBreakPreview" topLeftCell="A4" zoomScale="55" zoomScaleSheetLayoutView="55" workbookViewId="0">
      <selection activeCell="I8" sqref="I8"/>
    </sheetView>
  </sheetViews>
  <sheetFormatPr defaultColWidth="9.1796875" defaultRowHeight="21" x14ac:dyDescent="0.35"/>
  <cols>
    <col min="1" max="1" width="24.26953125" style="14" customWidth="1"/>
    <col min="2" max="2" width="14.1796875" style="14" customWidth="1"/>
    <col min="3" max="3" width="19.26953125" style="14" customWidth="1"/>
    <col min="4" max="4" width="41.81640625" style="16" customWidth="1"/>
    <col min="5" max="5" width="17" style="16" customWidth="1"/>
    <col min="6" max="6" width="14.453125" style="16" customWidth="1"/>
    <col min="7" max="7" width="22.1796875" style="14" customWidth="1"/>
    <col min="8" max="8" width="23.81640625" style="14" customWidth="1"/>
    <col min="9" max="9" width="30.453125" style="14" customWidth="1"/>
    <col min="10" max="10" width="25.81640625" style="14" customWidth="1"/>
    <col min="11" max="11" width="19.54296875" style="144" customWidth="1"/>
    <col min="12" max="12" width="22.453125" style="144" customWidth="1"/>
    <col min="13" max="14" width="9.1796875" style="144"/>
    <col min="15" max="16384" width="9.1796875" style="14"/>
  </cols>
  <sheetData>
    <row r="1" spans="1:17" ht="59.5" customHeight="1" x14ac:dyDescent="0.35">
      <c r="A1" s="97" t="s">
        <v>23</v>
      </c>
      <c r="B1" s="97"/>
      <c r="C1" s="97"/>
      <c r="D1" s="97" t="s">
        <v>66</v>
      </c>
      <c r="E1" s="97"/>
      <c r="F1" s="97"/>
      <c r="G1" s="97"/>
      <c r="H1" s="97"/>
      <c r="I1" s="97"/>
      <c r="J1" s="97"/>
      <c r="K1" s="14"/>
      <c r="L1" s="14"/>
      <c r="M1" s="14"/>
      <c r="N1" s="14"/>
    </row>
    <row r="2" spans="1:17" x14ac:dyDescent="0.35">
      <c r="A2" s="143" t="s">
        <v>64</v>
      </c>
      <c r="B2" s="143"/>
      <c r="C2" s="143"/>
      <c r="D2" s="21">
        <v>44462</v>
      </c>
      <c r="E2" s="95">
        <v>0.46875</v>
      </c>
      <c r="F2" s="95"/>
      <c r="G2" s="144"/>
      <c r="H2" s="144"/>
      <c r="I2" s="144"/>
      <c r="J2" s="144"/>
      <c r="K2" s="14"/>
      <c r="L2" s="14"/>
      <c r="M2" s="14"/>
      <c r="N2" s="14"/>
    </row>
    <row r="3" spans="1:17" x14ac:dyDescent="0.35">
      <c r="A3" s="143" t="s">
        <v>65</v>
      </c>
      <c r="B3" s="143"/>
      <c r="C3" s="143"/>
      <c r="D3" s="21">
        <v>44467</v>
      </c>
      <c r="E3" s="96">
        <v>0.41666666666666669</v>
      </c>
      <c r="F3" s="96"/>
      <c r="G3" s="144"/>
      <c r="H3" s="144"/>
      <c r="I3" s="144"/>
      <c r="J3" s="144"/>
      <c r="K3" s="14"/>
      <c r="L3" s="14"/>
      <c r="M3" s="14"/>
      <c r="N3" s="14"/>
    </row>
    <row r="4" spans="1:17" ht="21" customHeight="1" thickBot="1" x14ac:dyDescent="0.4">
      <c r="A4" s="144" t="s">
        <v>25</v>
      </c>
      <c r="B4" s="144"/>
      <c r="C4" s="144"/>
      <c r="D4" s="145" t="s">
        <v>26</v>
      </c>
      <c r="E4" s="145"/>
      <c r="F4" s="145"/>
      <c r="G4" s="145"/>
      <c r="H4" s="146"/>
      <c r="I4" s="146"/>
      <c r="J4" s="144"/>
    </row>
    <row r="5" spans="1:17" s="55" customFormat="1" ht="30" customHeight="1" x14ac:dyDescent="0.35">
      <c r="A5" s="147" t="s">
        <v>1</v>
      </c>
      <c r="B5" s="147" t="s">
        <v>36</v>
      </c>
      <c r="C5" s="147" t="s">
        <v>2</v>
      </c>
      <c r="D5" s="147" t="s">
        <v>3</v>
      </c>
      <c r="E5" s="147" t="s">
        <v>4</v>
      </c>
      <c r="F5" s="147" t="s">
        <v>5</v>
      </c>
      <c r="G5" s="148" t="s">
        <v>6</v>
      </c>
      <c r="H5" s="149"/>
      <c r="I5" s="150" t="s">
        <v>7</v>
      </c>
      <c r="J5" s="151"/>
      <c r="K5" s="152"/>
      <c r="L5" s="152"/>
      <c r="M5" s="152"/>
      <c r="N5" s="152"/>
    </row>
    <row r="6" spans="1:17" s="55" customFormat="1" ht="29.25" customHeight="1" x14ac:dyDescent="0.35">
      <c r="A6" s="153"/>
      <c r="B6" s="153"/>
      <c r="C6" s="153"/>
      <c r="D6" s="153"/>
      <c r="E6" s="153"/>
      <c r="F6" s="153"/>
      <c r="G6" s="154" t="s">
        <v>8</v>
      </c>
      <c r="H6" s="154" t="s">
        <v>9</v>
      </c>
      <c r="I6" s="84" t="s">
        <v>10</v>
      </c>
      <c r="J6" s="84" t="s">
        <v>11</v>
      </c>
      <c r="K6" s="152"/>
      <c r="L6" s="152"/>
      <c r="M6" s="152"/>
      <c r="N6" s="152"/>
    </row>
    <row r="7" spans="1:17" s="156" customFormat="1" ht="59.25" customHeight="1" x14ac:dyDescent="0.35">
      <c r="A7" s="137" t="s">
        <v>63</v>
      </c>
      <c r="B7" s="138">
        <v>1</v>
      </c>
      <c r="C7" s="35">
        <v>1</v>
      </c>
      <c r="D7" s="139" t="s">
        <v>41</v>
      </c>
      <c r="E7" s="23">
        <v>2</v>
      </c>
      <c r="F7" s="23" t="s">
        <v>58</v>
      </c>
      <c r="G7" s="24">
        <v>100000</v>
      </c>
      <c r="H7" s="140">
        <f>G7*E7</f>
        <v>200000</v>
      </c>
      <c r="I7" s="13"/>
      <c r="J7" s="136" t="str">
        <f t="shared" ref="J7:J11" si="0">IF(I7=0,"NO OFFER",I7*E7)</f>
        <v>NO OFFER</v>
      </c>
      <c r="K7" s="7"/>
      <c r="L7" s="155"/>
      <c r="M7" s="155"/>
      <c r="N7" s="155"/>
    </row>
    <row r="8" spans="1:17" s="156" customFormat="1" ht="57.75" customHeight="1" x14ac:dyDescent="0.35">
      <c r="A8" s="141"/>
      <c r="B8" s="142"/>
      <c r="C8" s="35">
        <v>2</v>
      </c>
      <c r="D8" s="124" t="s">
        <v>42</v>
      </c>
      <c r="E8" s="23">
        <v>1</v>
      </c>
      <c r="F8" s="23" t="s">
        <v>59</v>
      </c>
      <c r="G8" s="24">
        <v>1120038.19</v>
      </c>
      <c r="H8" s="140">
        <f t="shared" ref="H8:H11" si="1">G8*E8</f>
        <v>1120038.19</v>
      </c>
      <c r="I8" s="13"/>
      <c r="J8" s="136" t="str">
        <f t="shared" si="0"/>
        <v>NO OFFER</v>
      </c>
      <c r="K8" s="7"/>
      <c r="L8" s="155"/>
      <c r="M8" s="155"/>
      <c r="N8" s="155"/>
    </row>
    <row r="9" spans="1:17" s="156" customFormat="1" ht="63" customHeight="1" x14ac:dyDescent="0.35">
      <c r="A9" s="141"/>
      <c r="B9" s="142"/>
      <c r="C9" s="35">
        <v>3</v>
      </c>
      <c r="D9" s="124" t="s">
        <v>50</v>
      </c>
      <c r="E9" s="23">
        <v>5</v>
      </c>
      <c r="F9" s="23" t="s">
        <v>58</v>
      </c>
      <c r="G9" s="24">
        <v>10000</v>
      </c>
      <c r="H9" s="140">
        <f t="shared" si="1"/>
        <v>50000</v>
      </c>
      <c r="I9" s="13"/>
      <c r="J9" s="136" t="str">
        <f t="shared" si="0"/>
        <v>NO OFFER</v>
      </c>
      <c r="K9" s="7"/>
      <c r="L9" s="155"/>
      <c r="M9" s="155"/>
      <c r="N9" s="155"/>
    </row>
    <row r="10" spans="1:17" s="156" customFormat="1" ht="58.5" customHeight="1" x14ac:dyDescent="0.35">
      <c r="A10" s="141"/>
      <c r="B10" s="142"/>
      <c r="C10" s="35">
        <v>4</v>
      </c>
      <c r="D10" s="124" t="s">
        <v>52</v>
      </c>
      <c r="E10" s="23">
        <v>2</v>
      </c>
      <c r="F10" s="23" t="s">
        <v>58</v>
      </c>
      <c r="G10" s="24">
        <v>50000</v>
      </c>
      <c r="H10" s="140">
        <f t="shared" si="1"/>
        <v>100000</v>
      </c>
      <c r="I10" s="13"/>
      <c r="J10" s="136" t="str">
        <f t="shared" si="0"/>
        <v>NO OFFER</v>
      </c>
      <c r="K10" s="7"/>
      <c r="L10" s="155"/>
      <c r="M10" s="155"/>
      <c r="N10" s="155"/>
    </row>
    <row r="11" spans="1:17" s="156" customFormat="1" ht="63.75" customHeight="1" x14ac:dyDescent="0.35">
      <c r="A11" s="141"/>
      <c r="B11" s="142"/>
      <c r="C11" s="35">
        <v>5</v>
      </c>
      <c r="D11" s="124" t="s">
        <v>54</v>
      </c>
      <c r="E11" s="23">
        <v>25</v>
      </c>
      <c r="F11" s="23" t="s">
        <v>58</v>
      </c>
      <c r="G11" s="24">
        <v>2000</v>
      </c>
      <c r="H11" s="140">
        <f t="shared" si="1"/>
        <v>50000</v>
      </c>
      <c r="I11" s="13"/>
      <c r="J11" s="136" t="str">
        <f t="shared" si="0"/>
        <v>NO OFFER</v>
      </c>
      <c r="K11" s="7"/>
      <c r="L11" s="155"/>
      <c r="M11" s="155"/>
      <c r="N11" s="155"/>
    </row>
    <row r="12" spans="1:17" s="158" customFormat="1" ht="26.25" customHeight="1" x14ac:dyDescent="0.35">
      <c r="A12" s="125"/>
      <c r="B12" s="125"/>
      <c r="C12" s="126"/>
      <c r="D12" s="127" t="s">
        <v>56</v>
      </c>
      <c r="E12" s="128" t="s">
        <v>37</v>
      </c>
      <c r="F12" s="129"/>
      <c r="G12" s="130"/>
      <c r="H12" s="131">
        <f>SUM(H7:H11)</f>
        <v>1520038.19</v>
      </c>
      <c r="I12" s="132" t="s">
        <v>38</v>
      </c>
      <c r="J12" s="131">
        <f>SUM(J7:J11)</f>
        <v>0</v>
      </c>
      <c r="K12" s="157"/>
      <c r="L12" s="157"/>
      <c r="M12" s="157"/>
      <c r="N12" s="157"/>
    </row>
    <row r="13" spans="1:17" s="8" customFormat="1" x14ac:dyDescent="0.35">
      <c r="A13" s="133" t="s">
        <v>12</v>
      </c>
      <c r="B13" s="134"/>
      <c r="C13" s="134"/>
      <c r="D13" s="135"/>
      <c r="E13" s="98">
        <f>H12</f>
        <v>1520038.19</v>
      </c>
      <c r="F13" s="99"/>
      <c r="G13" s="99"/>
      <c r="H13" s="99"/>
      <c r="I13" s="99"/>
      <c r="J13" s="100"/>
      <c r="K13" s="3"/>
      <c r="L13" s="3"/>
      <c r="M13" s="4"/>
      <c r="P13" s="9"/>
    </row>
    <row r="14" spans="1:17" s="8" customFormat="1" ht="21" customHeight="1" x14ac:dyDescent="0.35">
      <c r="A14" s="18" t="s">
        <v>13</v>
      </c>
      <c r="B14" s="34"/>
      <c r="C14" s="5"/>
      <c r="D14" s="6"/>
      <c r="E14" s="106" t="s">
        <v>61</v>
      </c>
      <c r="F14" s="107"/>
      <c r="G14" s="107"/>
      <c r="H14" s="107"/>
      <c r="I14" s="107"/>
      <c r="J14" s="108"/>
      <c r="K14" s="7"/>
      <c r="L14" s="7"/>
      <c r="M14" s="7"/>
      <c r="N14" s="7"/>
      <c r="Q14" s="9"/>
    </row>
    <row r="15" spans="1:17" s="8" customFormat="1" ht="21" customHeight="1" x14ac:dyDescent="0.35">
      <c r="A15" s="18" t="s">
        <v>14</v>
      </c>
      <c r="B15" s="34"/>
      <c r="C15" s="5"/>
      <c r="D15" s="6"/>
      <c r="E15" s="109" t="s">
        <v>118</v>
      </c>
      <c r="F15" s="110"/>
      <c r="G15" s="110"/>
      <c r="H15" s="110"/>
      <c r="I15" s="110"/>
      <c r="J15" s="111"/>
      <c r="K15" s="7"/>
      <c r="L15" s="7"/>
      <c r="M15" s="7"/>
      <c r="N15" s="7"/>
      <c r="Q15" s="9"/>
    </row>
    <row r="16" spans="1:17" s="8" customFormat="1" x14ac:dyDescent="0.35">
      <c r="A16" s="18" t="s">
        <v>15</v>
      </c>
      <c r="B16" s="34"/>
      <c r="C16" s="5"/>
      <c r="D16" s="6"/>
      <c r="E16" s="112">
        <f>J12</f>
        <v>0</v>
      </c>
      <c r="F16" s="113"/>
      <c r="G16" s="113"/>
      <c r="H16" s="113"/>
      <c r="I16" s="113"/>
      <c r="J16" s="114"/>
      <c r="K16" s="159"/>
      <c r="L16" s="159"/>
      <c r="M16" s="159"/>
      <c r="N16" s="159"/>
    </row>
    <row r="17" spans="1:14" s="8" customFormat="1" x14ac:dyDescent="0.35">
      <c r="A17" s="18" t="s">
        <v>16</v>
      </c>
      <c r="B17" s="34"/>
      <c r="C17" s="5"/>
      <c r="D17" s="6"/>
      <c r="E17" s="103"/>
      <c r="F17" s="104"/>
      <c r="G17" s="104"/>
      <c r="H17" s="104"/>
      <c r="I17" s="104"/>
      <c r="J17" s="105"/>
      <c r="K17" s="10"/>
      <c r="L17" s="10"/>
      <c r="M17" s="10"/>
      <c r="N17" s="10"/>
    </row>
    <row r="18" spans="1:14" s="8" customFormat="1" x14ac:dyDescent="0.35">
      <c r="A18" s="18" t="s">
        <v>17</v>
      </c>
      <c r="B18" s="34"/>
      <c r="C18" s="5"/>
      <c r="D18" s="6"/>
      <c r="E18" s="115"/>
      <c r="F18" s="116"/>
      <c r="G18" s="116"/>
      <c r="H18" s="116"/>
      <c r="I18" s="116"/>
      <c r="J18" s="117"/>
      <c r="K18" s="11"/>
      <c r="L18" s="11"/>
      <c r="M18" s="11"/>
      <c r="N18" s="11"/>
    </row>
    <row r="19" spans="1:14" s="8" customFormat="1" x14ac:dyDescent="0.35">
      <c r="A19" s="18" t="s">
        <v>18</v>
      </c>
      <c r="B19" s="34"/>
      <c r="C19" s="5"/>
      <c r="D19" s="6"/>
      <c r="E19" s="103"/>
      <c r="F19" s="104"/>
      <c r="G19" s="104"/>
      <c r="H19" s="104"/>
      <c r="I19" s="104"/>
      <c r="J19" s="105"/>
      <c r="K19" s="11"/>
      <c r="L19" s="11"/>
      <c r="M19" s="11"/>
      <c r="N19" s="11"/>
    </row>
    <row r="20" spans="1:14" s="8" customFormat="1" x14ac:dyDescent="0.35">
      <c r="A20" s="18" t="s">
        <v>19</v>
      </c>
      <c r="B20" s="34"/>
      <c r="C20" s="5"/>
      <c r="D20" s="6"/>
      <c r="E20" s="103"/>
      <c r="F20" s="104"/>
      <c r="G20" s="104"/>
      <c r="H20" s="104"/>
      <c r="I20" s="104"/>
      <c r="J20" s="105"/>
      <c r="K20" s="11"/>
      <c r="L20" s="11"/>
      <c r="M20" s="11"/>
      <c r="N20" s="11"/>
    </row>
    <row r="21" spans="1:14" s="8" customFormat="1" x14ac:dyDescent="0.35">
      <c r="A21" s="18" t="s">
        <v>20</v>
      </c>
      <c r="B21" s="34"/>
      <c r="C21" s="5"/>
      <c r="D21" s="6"/>
      <c r="E21" s="103"/>
      <c r="F21" s="104"/>
      <c r="G21" s="104"/>
      <c r="H21" s="104"/>
      <c r="I21" s="104"/>
      <c r="J21" s="105"/>
      <c r="K21" s="11"/>
      <c r="L21" s="11"/>
      <c r="M21" s="11"/>
      <c r="N21" s="11"/>
    </row>
    <row r="22" spans="1:14" s="8" customFormat="1" x14ac:dyDescent="0.35">
      <c r="A22" s="18" t="s">
        <v>21</v>
      </c>
      <c r="B22" s="34"/>
      <c r="C22" s="5"/>
      <c r="D22" s="6"/>
      <c r="E22" s="103"/>
      <c r="F22" s="104"/>
      <c r="G22" s="104"/>
      <c r="H22" s="104"/>
      <c r="I22" s="104"/>
      <c r="J22" s="105"/>
      <c r="K22" s="11"/>
      <c r="L22" s="11"/>
      <c r="M22" s="11"/>
      <c r="N22" s="11"/>
    </row>
    <row r="23" spans="1:14" s="8" customFormat="1" x14ac:dyDescent="0.35">
      <c r="A23" s="18" t="s">
        <v>22</v>
      </c>
      <c r="B23" s="34"/>
      <c r="C23" s="5"/>
      <c r="D23" s="6"/>
      <c r="E23" s="103"/>
      <c r="F23" s="104"/>
      <c r="G23" s="104"/>
      <c r="H23" s="104"/>
      <c r="I23" s="104"/>
      <c r="J23" s="105"/>
      <c r="K23" s="11"/>
      <c r="L23" s="11"/>
      <c r="M23" s="11"/>
      <c r="N23" s="11"/>
    </row>
    <row r="24" spans="1:14" ht="20.25" customHeight="1" x14ac:dyDescent="0.35"/>
    <row r="25" spans="1:14" x14ac:dyDescent="0.35">
      <c r="E25" s="102">
        <f>E13</f>
        <v>1520038.19</v>
      </c>
      <c r="F25" s="102"/>
      <c r="H25" s="102">
        <f>J12</f>
        <v>0</v>
      </c>
      <c r="I25" s="102"/>
    </row>
    <row r="26" spans="1:14" x14ac:dyDescent="0.35">
      <c r="E26" s="15" t="b">
        <f>E13=E25</f>
        <v>1</v>
      </c>
      <c r="H26" s="101" t="b">
        <f>H25=E16</f>
        <v>1</v>
      </c>
      <c r="I26" s="101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H26:I26"/>
    <mergeCell ref="E25:F25"/>
    <mergeCell ref="E21:J21"/>
    <mergeCell ref="E14:J14"/>
    <mergeCell ref="E23:J23"/>
    <mergeCell ref="E15:J15"/>
    <mergeCell ref="E16:J16"/>
    <mergeCell ref="E17:J17"/>
    <mergeCell ref="E18:J18"/>
    <mergeCell ref="E19:J19"/>
    <mergeCell ref="E20:J20"/>
    <mergeCell ref="E22:J22"/>
    <mergeCell ref="H25:I25"/>
    <mergeCell ref="E13:J13"/>
    <mergeCell ref="A13:D13"/>
    <mergeCell ref="E12:G12"/>
    <mergeCell ref="A7:A11"/>
    <mergeCell ref="I5:J5"/>
    <mergeCell ref="A1:C1"/>
    <mergeCell ref="A2:C2"/>
    <mergeCell ref="A3:C3"/>
    <mergeCell ref="E2:F2"/>
    <mergeCell ref="E3:F3"/>
    <mergeCell ref="D1:J1"/>
    <mergeCell ref="D4:G4"/>
    <mergeCell ref="A5:A6"/>
    <mergeCell ref="C5:C6"/>
    <mergeCell ref="D5:D6"/>
    <mergeCell ref="E5:E6"/>
    <mergeCell ref="F5:F6"/>
    <mergeCell ref="G5:H5"/>
    <mergeCell ref="B5:B6"/>
  </mergeCells>
  <conditionalFormatting sqref="L18">
    <cfRule type="containsText" dxfId="6" priority="424" operator="containsText" text="no offer">
      <formula>NOT(ISERROR(SEARCH("no offer",L18)))</formula>
    </cfRule>
  </conditionalFormatting>
  <conditionalFormatting sqref="J7">
    <cfRule type="containsText" dxfId="5" priority="9" operator="containsText" text="no offer">
      <formula>NOT(ISERROR(SEARCH("no offer",J7)))</formula>
    </cfRule>
  </conditionalFormatting>
  <conditionalFormatting sqref="J8">
    <cfRule type="containsText" dxfId="4" priority="8" operator="containsText" text="no offer">
      <formula>NOT(ISERROR(SEARCH("no offer",J8)))</formula>
    </cfRule>
  </conditionalFormatting>
  <conditionalFormatting sqref="J9">
    <cfRule type="containsText" dxfId="3" priority="7" operator="containsText" text="no offer">
      <formula>NOT(ISERROR(SEARCH("no offer",J9)))</formula>
    </cfRule>
  </conditionalFormatting>
  <conditionalFormatting sqref="J10">
    <cfRule type="containsText" dxfId="2" priority="6" operator="containsText" text="no offer">
      <formula>NOT(ISERROR(SEARCH("no offer",J10)))</formula>
    </cfRule>
  </conditionalFormatting>
  <conditionalFormatting sqref="J11">
    <cfRule type="containsText" dxfId="1" priority="5" operator="containsText" text="no offer">
      <formula>NOT(ISERROR(SEARCH("no offer",J11)))</formula>
    </cfRule>
  </conditionalFormatting>
  <conditionalFormatting sqref="I12">
    <cfRule type="containsText" dxfId="0" priority="2" operator="containsText" text="no offer">
      <formula>NOT(ISERROR(SEARCH("no offer",I12)))</formula>
    </cfRule>
  </conditionalFormatting>
  <dataValidations count="2">
    <dataValidation allowBlank="1" showInputMessage="1" showErrorMessage="1" prompt="please type the name of your company here if not included on the list." sqref="E18 K18:N18" xr:uid="{00000000-0002-0000-0200-000000000000}"/>
    <dataValidation operator="greaterThan" allowBlank="1" showErrorMessage="1" error="numerical values only" sqref="I7:I11 E7:E11 G7:G11" xr:uid="{00000000-0002-0000-0200-000001000000}"/>
  </dataValidations>
  <pageMargins left="0.23622047244094499" right="0.23622047244094499" top="0.59055118110236204" bottom="0.15748031496063" header="0.31496062992126" footer="0.31496062992126"/>
  <pageSetup paperSize="9" scale="58" orientation="landscape" horizontalDpi="360" verticalDpi="360" r:id="rId1"/>
  <headerFooter>
    <oddHeader>&amp;CPRICE SCHEDULE</oddHeader>
    <oddFooter>&amp;LPage &amp;P of &amp;N</oddFooter>
  </headerFooter>
  <colBreaks count="1" manualBreakCount="1">
    <brk id="1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96"/>
  <sheetViews>
    <sheetView view="pageBreakPreview" topLeftCell="A33" zoomScale="70" zoomScaleNormal="100" zoomScaleSheetLayoutView="70" workbookViewId="0">
      <selection activeCell="C4" sqref="C4:D4"/>
    </sheetView>
  </sheetViews>
  <sheetFormatPr defaultColWidth="9.1796875" defaultRowHeight="21" x14ac:dyDescent="0.35"/>
  <cols>
    <col min="1" max="1" width="10" style="12" customWidth="1"/>
    <col min="2" max="2" width="62.453125" style="43" customWidth="1"/>
    <col min="3" max="3" width="62.26953125" style="1" customWidth="1"/>
    <col min="4" max="4" width="47.81640625" style="1" customWidth="1"/>
    <col min="5" max="5" width="43.7265625" style="1" customWidth="1"/>
    <col min="6" max="6" width="35.453125" style="1" customWidth="1"/>
    <col min="7" max="7" width="19.54296875" style="1" customWidth="1"/>
    <col min="8" max="8" width="22.453125" style="1" customWidth="1"/>
    <col min="9" max="16384" width="9.1796875" style="1"/>
  </cols>
  <sheetData>
    <row r="1" spans="1:9" ht="43.5" customHeight="1" x14ac:dyDescent="0.35">
      <c r="A1" s="94" t="s">
        <v>23</v>
      </c>
      <c r="B1" s="94"/>
      <c r="C1" s="97" t="s">
        <v>67</v>
      </c>
      <c r="D1" s="97"/>
      <c r="E1" s="97"/>
      <c r="F1" s="97"/>
      <c r="G1" s="36"/>
      <c r="H1" s="36"/>
      <c r="I1" s="36"/>
    </row>
    <row r="2" spans="1:9" x14ac:dyDescent="0.35">
      <c r="A2" s="94" t="s">
        <v>64</v>
      </c>
      <c r="B2" s="94"/>
      <c r="C2" s="21">
        <v>44462</v>
      </c>
      <c r="D2" s="59">
        <v>0.46875</v>
      </c>
      <c r="E2" s="32"/>
      <c r="F2" s="2"/>
    </row>
    <row r="3" spans="1:9" x14ac:dyDescent="0.35">
      <c r="A3" s="94" t="s">
        <v>65</v>
      </c>
      <c r="B3" s="94"/>
      <c r="C3" s="21">
        <v>44467</v>
      </c>
      <c r="D3" s="59">
        <v>0.41666666666666669</v>
      </c>
      <c r="E3" s="33"/>
      <c r="F3" s="2"/>
    </row>
    <row r="4" spans="1:9" ht="24" customHeight="1" thickBot="1" x14ac:dyDescent="0.55000000000000004">
      <c r="A4" s="119" t="s">
        <v>25</v>
      </c>
      <c r="B4" s="119"/>
      <c r="C4" s="120" t="s">
        <v>35</v>
      </c>
      <c r="D4" s="120"/>
      <c r="E4" s="22"/>
      <c r="F4" s="22"/>
    </row>
    <row r="5" spans="1:9" s="14" customFormat="1" ht="43.5" customHeight="1" x14ac:dyDescent="0.35">
      <c r="A5" s="47" t="s">
        <v>69</v>
      </c>
      <c r="B5" s="82" t="s">
        <v>117</v>
      </c>
      <c r="C5" s="83" t="s">
        <v>27</v>
      </c>
      <c r="D5" s="48" t="s">
        <v>39</v>
      </c>
      <c r="E5" s="48" t="s">
        <v>40</v>
      </c>
      <c r="F5" s="49" t="s">
        <v>24</v>
      </c>
    </row>
    <row r="6" spans="1:9" s="14" customFormat="1" x14ac:dyDescent="0.35">
      <c r="A6" s="78">
        <v>1</v>
      </c>
      <c r="B6" s="85" t="s">
        <v>68</v>
      </c>
      <c r="C6" s="84"/>
      <c r="D6" s="81"/>
      <c r="E6" s="79"/>
      <c r="F6" s="80"/>
    </row>
    <row r="7" spans="1:9" s="14" customFormat="1" x14ac:dyDescent="0.35">
      <c r="A7" s="78"/>
      <c r="B7" s="85"/>
      <c r="C7" s="84"/>
      <c r="D7" s="81"/>
      <c r="E7" s="79"/>
      <c r="F7" s="80"/>
    </row>
    <row r="8" spans="1:9" s="14" customFormat="1" x14ac:dyDescent="0.35">
      <c r="A8" s="78">
        <v>2</v>
      </c>
      <c r="B8" s="85" t="s">
        <v>70</v>
      </c>
      <c r="C8" s="84"/>
      <c r="D8" s="81"/>
      <c r="E8" s="79"/>
      <c r="F8" s="80"/>
    </row>
    <row r="9" spans="1:9" s="14" customFormat="1" x14ac:dyDescent="0.35">
      <c r="A9" s="78"/>
      <c r="B9" s="85"/>
      <c r="C9" s="84"/>
      <c r="D9" s="81"/>
      <c r="E9" s="79"/>
      <c r="F9" s="80"/>
    </row>
    <row r="10" spans="1:9" s="14" customFormat="1" ht="42" x14ac:dyDescent="0.35">
      <c r="A10" s="78">
        <v>3</v>
      </c>
      <c r="B10" s="85" t="s">
        <v>71</v>
      </c>
      <c r="C10" s="84"/>
      <c r="D10" s="81"/>
      <c r="E10" s="79"/>
      <c r="F10" s="80"/>
    </row>
    <row r="11" spans="1:9" s="14" customFormat="1" x14ac:dyDescent="0.35">
      <c r="A11" s="78"/>
      <c r="B11" s="85" t="s">
        <v>72</v>
      </c>
      <c r="C11" s="84"/>
      <c r="D11" s="81"/>
      <c r="E11" s="79"/>
      <c r="F11" s="80"/>
    </row>
    <row r="12" spans="1:9" s="14" customFormat="1" x14ac:dyDescent="0.35">
      <c r="A12" s="78"/>
      <c r="B12" s="86" t="s">
        <v>73</v>
      </c>
      <c r="C12" s="84"/>
      <c r="D12" s="81"/>
      <c r="E12" s="79"/>
      <c r="F12" s="80"/>
    </row>
    <row r="13" spans="1:9" s="14" customFormat="1" x14ac:dyDescent="0.35">
      <c r="A13" s="78"/>
      <c r="B13" s="86" t="s">
        <v>74</v>
      </c>
      <c r="C13" s="84"/>
      <c r="D13" s="81"/>
      <c r="E13" s="79"/>
      <c r="F13" s="80"/>
    </row>
    <row r="14" spans="1:9" s="14" customFormat="1" x14ac:dyDescent="0.35">
      <c r="A14" s="78"/>
      <c r="B14" s="85"/>
      <c r="C14" s="84"/>
      <c r="D14" s="81"/>
      <c r="E14" s="79"/>
      <c r="F14" s="80"/>
    </row>
    <row r="15" spans="1:9" s="14" customFormat="1" x14ac:dyDescent="0.35">
      <c r="A15" s="78">
        <v>4</v>
      </c>
      <c r="B15" s="85" t="s">
        <v>75</v>
      </c>
      <c r="C15" s="84"/>
      <c r="D15" s="81"/>
      <c r="E15" s="79"/>
      <c r="F15" s="80"/>
    </row>
    <row r="16" spans="1:9" s="14" customFormat="1" x14ac:dyDescent="0.35">
      <c r="A16" s="78"/>
      <c r="B16" s="85" t="s">
        <v>76</v>
      </c>
      <c r="C16" s="84"/>
      <c r="D16" s="81"/>
      <c r="E16" s="79"/>
      <c r="F16" s="80"/>
    </row>
    <row r="17" spans="1:6" s="14" customFormat="1" x14ac:dyDescent="0.35">
      <c r="A17" s="78"/>
      <c r="B17" s="85" t="s">
        <v>77</v>
      </c>
      <c r="C17" s="84"/>
      <c r="D17" s="81"/>
      <c r="E17" s="79"/>
      <c r="F17" s="80"/>
    </row>
    <row r="18" spans="1:6" s="55" customFormat="1" ht="25.5" customHeight="1" x14ac:dyDescent="0.35">
      <c r="A18" s="51"/>
      <c r="B18" s="88" t="s">
        <v>78</v>
      </c>
      <c r="C18" s="87"/>
      <c r="D18" s="52"/>
      <c r="E18" s="53"/>
      <c r="F18" s="54"/>
    </row>
    <row r="19" spans="1:6" s="57" customFormat="1" ht="42" x14ac:dyDescent="0.35">
      <c r="A19" s="51"/>
      <c r="B19" s="89" t="s">
        <v>80</v>
      </c>
      <c r="C19" s="58"/>
      <c r="D19" s="52"/>
      <c r="E19" s="53"/>
      <c r="F19" s="54"/>
    </row>
    <row r="20" spans="1:6" s="57" customFormat="1" ht="23.5" x14ac:dyDescent="0.35">
      <c r="A20" s="50"/>
      <c r="B20" s="68" t="s">
        <v>81</v>
      </c>
      <c r="C20" s="56"/>
      <c r="D20" s="52"/>
      <c r="E20" s="53"/>
      <c r="F20" s="54"/>
    </row>
    <row r="21" spans="1:6" s="57" customFormat="1" ht="63" x14ac:dyDescent="0.35">
      <c r="A21" s="50"/>
      <c r="B21" s="68" t="s">
        <v>82</v>
      </c>
      <c r="C21" s="56"/>
      <c r="D21" s="52"/>
      <c r="E21" s="53"/>
      <c r="F21" s="54"/>
    </row>
    <row r="22" spans="1:6" s="57" customFormat="1" ht="42" x14ac:dyDescent="0.35">
      <c r="A22" s="50"/>
      <c r="B22" s="62" t="s">
        <v>83</v>
      </c>
      <c r="C22" s="56"/>
      <c r="D22" s="52"/>
      <c r="E22" s="53"/>
      <c r="F22" s="54"/>
    </row>
    <row r="23" spans="1:6" s="57" customFormat="1" ht="42" x14ac:dyDescent="0.35">
      <c r="A23" s="50"/>
      <c r="B23" s="62" t="s">
        <v>84</v>
      </c>
      <c r="C23" s="56"/>
      <c r="D23" s="52"/>
      <c r="E23" s="53"/>
      <c r="F23" s="54"/>
    </row>
    <row r="24" spans="1:6" s="57" customFormat="1" ht="168" x14ac:dyDescent="0.35">
      <c r="A24" s="50"/>
      <c r="B24" s="70" t="s">
        <v>85</v>
      </c>
      <c r="C24" s="71"/>
      <c r="D24" s="52"/>
      <c r="E24" s="53"/>
      <c r="F24" s="54"/>
    </row>
    <row r="25" spans="1:6" s="57" customFormat="1" ht="42" x14ac:dyDescent="0.35">
      <c r="A25" s="50"/>
      <c r="B25" s="89" t="s">
        <v>79</v>
      </c>
      <c r="C25" s="62"/>
      <c r="D25" s="52"/>
      <c r="E25" s="53"/>
      <c r="F25" s="54"/>
    </row>
    <row r="26" spans="1:6" s="57" customFormat="1" ht="23.5" x14ac:dyDescent="0.35">
      <c r="A26" s="50"/>
      <c r="B26" s="62"/>
      <c r="C26" s="56"/>
      <c r="D26" s="52"/>
      <c r="E26" s="53"/>
      <c r="F26" s="54"/>
    </row>
    <row r="27" spans="1:6" s="57" customFormat="1" ht="42" x14ac:dyDescent="0.35">
      <c r="A27" s="50">
        <v>1</v>
      </c>
      <c r="B27" s="61" t="s">
        <v>86</v>
      </c>
      <c r="C27" s="56"/>
      <c r="D27" s="52"/>
      <c r="E27" s="53"/>
      <c r="F27" s="54"/>
    </row>
    <row r="28" spans="1:6" s="57" customFormat="1" ht="42" x14ac:dyDescent="0.35">
      <c r="A28" s="50"/>
      <c r="B28" s="62" t="s">
        <v>89</v>
      </c>
      <c r="C28" s="56"/>
      <c r="D28" s="52"/>
      <c r="E28" s="53"/>
      <c r="F28" s="54"/>
    </row>
    <row r="29" spans="1:6" s="57" customFormat="1" ht="84" x14ac:dyDescent="0.35">
      <c r="A29" s="50"/>
      <c r="B29" s="67" t="s">
        <v>90</v>
      </c>
      <c r="C29" s="56"/>
      <c r="D29" s="52"/>
      <c r="E29" s="53"/>
      <c r="F29" s="54"/>
    </row>
    <row r="30" spans="1:6" s="57" customFormat="1" ht="42" x14ac:dyDescent="0.35">
      <c r="A30" s="50"/>
      <c r="B30" s="68" t="s">
        <v>91</v>
      </c>
      <c r="C30" s="56"/>
      <c r="D30" s="52"/>
      <c r="E30" s="53"/>
      <c r="F30" s="54"/>
    </row>
    <row r="31" spans="1:6" s="57" customFormat="1" ht="42" x14ac:dyDescent="0.35">
      <c r="A31" s="50"/>
      <c r="B31" s="68" t="s">
        <v>92</v>
      </c>
      <c r="C31" s="56"/>
      <c r="D31" s="52"/>
      <c r="E31" s="53"/>
      <c r="F31" s="54"/>
    </row>
    <row r="32" spans="1:6" s="57" customFormat="1" ht="23.5" x14ac:dyDescent="0.35">
      <c r="A32" s="50"/>
      <c r="B32" s="62"/>
      <c r="C32" s="56"/>
      <c r="D32" s="52"/>
      <c r="E32" s="53"/>
      <c r="F32" s="54"/>
    </row>
    <row r="33" spans="1:6" s="57" customFormat="1" ht="42" x14ac:dyDescent="0.35">
      <c r="A33" s="50"/>
      <c r="B33" s="62" t="s">
        <v>87</v>
      </c>
      <c r="C33" s="56"/>
      <c r="D33" s="52"/>
      <c r="E33" s="53"/>
      <c r="F33" s="54"/>
    </row>
    <row r="34" spans="1:6" s="57" customFormat="1" ht="23.5" x14ac:dyDescent="0.35">
      <c r="A34" s="50"/>
      <c r="B34" s="62" t="s">
        <v>43</v>
      </c>
      <c r="C34" s="56"/>
      <c r="D34" s="52"/>
      <c r="E34" s="53"/>
      <c r="F34" s="54"/>
    </row>
    <row r="35" spans="1:6" s="57" customFormat="1" ht="23" customHeight="1" x14ac:dyDescent="0.35">
      <c r="A35" s="50"/>
      <c r="B35" s="70" t="s">
        <v>44</v>
      </c>
      <c r="C35" s="76"/>
      <c r="D35" s="52"/>
      <c r="E35" s="53"/>
      <c r="F35" s="54"/>
    </row>
    <row r="36" spans="1:6" s="57" customFormat="1" x14ac:dyDescent="0.35">
      <c r="A36" s="50"/>
      <c r="B36" s="70" t="s">
        <v>45</v>
      </c>
      <c r="C36" s="76"/>
      <c r="D36" s="52"/>
      <c r="E36" s="53"/>
      <c r="F36" s="54"/>
    </row>
    <row r="37" spans="1:6" s="57" customFormat="1" x14ac:dyDescent="0.35">
      <c r="A37" s="50"/>
      <c r="B37" s="70" t="s">
        <v>46</v>
      </c>
      <c r="C37" s="76"/>
      <c r="D37" s="52"/>
      <c r="E37" s="53"/>
      <c r="F37" s="54"/>
    </row>
    <row r="38" spans="1:6" s="57" customFormat="1" x14ac:dyDescent="0.35">
      <c r="A38" s="50"/>
      <c r="B38" s="70" t="s">
        <v>47</v>
      </c>
      <c r="C38" s="76"/>
      <c r="D38" s="52"/>
      <c r="E38" s="53"/>
      <c r="F38" s="54"/>
    </row>
    <row r="39" spans="1:6" s="57" customFormat="1" ht="23.5" x14ac:dyDescent="0.35">
      <c r="A39" s="50"/>
      <c r="B39" s="70" t="s">
        <v>88</v>
      </c>
      <c r="C39" s="71"/>
      <c r="D39" s="52"/>
      <c r="E39" s="53"/>
      <c r="F39" s="54"/>
    </row>
    <row r="40" spans="1:6" s="57" customFormat="1" ht="42" x14ac:dyDescent="0.35">
      <c r="A40" s="50"/>
      <c r="B40" s="77" t="s">
        <v>48</v>
      </c>
      <c r="C40" s="71"/>
      <c r="D40" s="52"/>
      <c r="E40" s="53"/>
      <c r="F40" s="54"/>
    </row>
    <row r="41" spans="1:6" s="57" customFormat="1" ht="42" x14ac:dyDescent="0.35">
      <c r="A41" s="50"/>
      <c r="B41" s="68" t="s">
        <v>49</v>
      </c>
      <c r="C41" s="56"/>
      <c r="D41" s="52"/>
      <c r="E41" s="53"/>
      <c r="F41" s="54"/>
    </row>
    <row r="42" spans="1:6" s="57" customFormat="1" ht="84" x14ac:dyDescent="0.35">
      <c r="A42" s="50"/>
      <c r="B42" s="62" t="s">
        <v>93</v>
      </c>
      <c r="C42" s="56"/>
      <c r="D42" s="52"/>
      <c r="E42" s="53"/>
      <c r="F42" s="54"/>
    </row>
    <row r="43" spans="1:6" s="57" customFormat="1" ht="23.5" x14ac:dyDescent="0.35">
      <c r="A43" s="50"/>
      <c r="B43" s="62"/>
      <c r="C43" s="56"/>
      <c r="D43" s="52"/>
      <c r="E43" s="53"/>
      <c r="F43" s="54"/>
    </row>
    <row r="44" spans="1:6" s="57" customFormat="1" ht="23.5" x14ac:dyDescent="0.35">
      <c r="A44" s="50"/>
      <c r="B44" s="61" t="s">
        <v>94</v>
      </c>
      <c r="C44" s="56"/>
      <c r="D44" s="52"/>
      <c r="E44" s="53"/>
      <c r="F44" s="54"/>
    </row>
    <row r="45" spans="1:6" s="57" customFormat="1" ht="42" x14ac:dyDescent="0.35">
      <c r="A45" s="50"/>
      <c r="B45" s="62" t="s">
        <v>51</v>
      </c>
      <c r="C45" s="56"/>
      <c r="D45" s="52"/>
      <c r="E45" s="53"/>
      <c r="F45" s="54"/>
    </row>
    <row r="46" spans="1:6" s="57" customFormat="1" ht="23.5" x14ac:dyDescent="0.35">
      <c r="A46" s="50"/>
      <c r="B46" s="62" t="s">
        <v>95</v>
      </c>
      <c r="C46" s="56"/>
      <c r="D46" s="52"/>
      <c r="E46" s="53"/>
      <c r="F46" s="54"/>
    </row>
    <row r="47" spans="1:6" s="57" customFormat="1" ht="23.5" x14ac:dyDescent="0.35">
      <c r="A47" s="50"/>
      <c r="B47" s="62" t="s">
        <v>96</v>
      </c>
      <c r="C47" s="56"/>
      <c r="D47" s="52"/>
      <c r="E47" s="53"/>
      <c r="F47" s="54"/>
    </row>
    <row r="48" spans="1:6" s="57" customFormat="1" ht="23.5" x14ac:dyDescent="0.35">
      <c r="A48" s="50"/>
      <c r="B48" s="62" t="s">
        <v>97</v>
      </c>
      <c r="C48" s="56"/>
      <c r="D48" s="52"/>
      <c r="E48" s="53"/>
      <c r="F48" s="54"/>
    </row>
    <row r="49" spans="1:6" s="57" customFormat="1" ht="23.5" x14ac:dyDescent="0.35">
      <c r="A49" s="50"/>
      <c r="B49" s="62" t="s">
        <v>98</v>
      </c>
      <c r="C49" s="56"/>
      <c r="D49" s="52"/>
      <c r="E49" s="53"/>
      <c r="F49" s="54"/>
    </row>
    <row r="50" spans="1:6" s="57" customFormat="1" ht="23.5" x14ac:dyDescent="0.35">
      <c r="A50" s="50"/>
      <c r="B50" s="62" t="s">
        <v>99</v>
      </c>
      <c r="C50" s="56"/>
      <c r="D50" s="52"/>
      <c r="E50" s="53"/>
      <c r="F50" s="54"/>
    </row>
    <row r="51" spans="1:6" s="57" customFormat="1" ht="23.5" x14ac:dyDescent="0.35">
      <c r="A51" s="50"/>
      <c r="B51" s="62"/>
      <c r="C51" s="56"/>
      <c r="D51" s="52"/>
      <c r="E51" s="53"/>
      <c r="F51" s="54"/>
    </row>
    <row r="52" spans="1:6" s="57" customFormat="1" ht="23.5" x14ac:dyDescent="0.35">
      <c r="A52" s="50"/>
      <c r="B52" s="61" t="s">
        <v>100</v>
      </c>
      <c r="C52" s="56"/>
      <c r="D52" s="52"/>
      <c r="E52" s="53"/>
      <c r="F52" s="54"/>
    </row>
    <row r="53" spans="1:6" s="57" customFormat="1" ht="42" x14ac:dyDescent="0.35">
      <c r="A53" s="50"/>
      <c r="B53" s="62" t="s">
        <v>53</v>
      </c>
      <c r="C53" s="56"/>
      <c r="D53" s="52"/>
      <c r="E53" s="53"/>
      <c r="F53" s="54"/>
    </row>
    <row r="54" spans="1:6" s="57" customFormat="1" ht="23.5" x14ac:dyDescent="0.35">
      <c r="A54" s="50"/>
      <c r="B54" s="67" t="s">
        <v>101</v>
      </c>
      <c r="C54" s="58"/>
      <c r="D54" s="52"/>
      <c r="E54" s="53"/>
      <c r="F54" s="54"/>
    </row>
    <row r="55" spans="1:6" s="57" customFormat="1" ht="23.5" x14ac:dyDescent="0.35">
      <c r="A55" s="50"/>
      <c r="B55" s="68" t="s">
        <v>102</v>
      </c>
      <c r="C55" s="56"/>
      <c r="D55" s="52"/>
      <c r="E55" s="53"/>
      <c r="F55" s="54"/>
    </row>
    <row r="56" spans="1:6" s="57" customFormat="1" ht="23.5" x14ac:dyDescent="0.35">
      <c r="A56" s="50"/>
      <c r="B56" s="68" t="s">
        <v>103</v>
      </c>
      <c r="C56" s="56"/>
      <c r="D56" s="52"/>
      <c r="E56" s="53"/>
      <c r="F56" s="54"/>
    </row>
    <row r="57" spans="1:6" s="57" customFormat="1" ht="23.5" x14ac:dyDescent="0.35">
      <c r="A57" s="50"/>
      <c r="B57" s="62" t="s">
        <v>104</v>
      </c>
      <c r="C57" s="56"/>
      <c r="D57" s="52"/>
      <c r="E57" s="53"/>
      <c r="F57" s="54"/>
    </row>
    <row r="58" spans="1:6" s="57" customFormat="1" ht="23.5" x14ac:dyDescent="0.35">
      <c r="A58" s="50"/>
      <c r="B58" s="62" t="s">
        <v>105</v>
      </c>
      <c r="C58" s="56"/>
      <c r="D58" s="52"/>
      <c r="E58" s="53"/>
      <c r="F58" s="54"/>
    </row>
    <row r="59" spans="1:6" s="57" customFormat="1" ht="23.5" x14ac:dyDescent="0.35">
      <c r="A59" s="50"/>
      <c r="B59" s="62" t="s">
        <v>106</v>
      </c>
      <c r="C59" s="56"/>
      <c r="D59" s="52"/>
      <c r="E59" s="53"/>
      <c r="F59" s="54"/>
    </row>
    <row r="60" spans="1:6" s="57" customFormat="1" ht="23.5" x14ac:dyDescent="0.35">
      <c r="A60" s="50"/>
      <c r="B60" s="62" t="s">
        <v>107</v>
      </c>
      <c r="C60" s="56"/>
      <c r="D60" s="52"/>
      <c r="E60" s="53"/>
      <c r="F60" s="54"/>
    </row>
    <row r="61" spans="1:6" s="57" customFormat="1" ht="23.5" x14ac:dyDescent="0.35">
      <c r="A61" s="50"/>
      <c r="B61" s="62" t="s">
        <v>108</v>
      </c>
      <c r="C61" s="56"/>
      <c r="D61" s="52"/>
      <c r="E61" s="53"/>
      <c r="F61" s="54"/>
    </row>
    <row r="62" spans="1:6" s="57" customFormat="1" ht="23.5" x14ac:dyDescent="0.35">
      <c r="A62" s="50"/>
      <c r="B62" s="62"/>
      <c r="C62" s="56"/>
      <c r="D62" s="52"/>
      <c r="E62" s="53"/>
      <c r="F62" s="54"/>
    </row>
    <row r="63" spans="1:6" s="57" customFormat="1" ht="23.5" x14ac:dyDescent="0.35">
      <c r="A63" s="50"/>
      <c r="B63" s="61" t="s">
        <v>109</v>
      </c>
      <c r="C63" s="56"/>
      <c r="D63" s="52"/>
      <c r="E63" s="53"/>
      <c r="F63" s="54"/>
    </row>
    <row r="64" spans="1:6" s="57" customFormat="1" ht="42" x14ac:dyDescent="0.35">
      <c r="A64" s="50"/>
      <c r="B64" s="62" t="s">
        <v>55</v>
      </c>
      <c r="C64" s="56"/>
      <c r="D64" s="52"/>
      <c r="E64" s="53"/>
      <c r="F64" s="54"/>
    </row>
    <row r="65" spans="1:6" s="57" customFormat="1" ht="23.5" x14ac:dyDescent="0.35">
      <c r="A65" s="50"/>
      <c r="B65" s="62" t="s">
        <v>110</v>
      </c>
      <c r="C65" s="56"/>
      <c r="D65" s="52"/>
      <c r="E65" s="53"/>
      <c r="F65" s="54"/>
    </row>
    <row r="66" spans="1:6" s="75" customFormat="1" ht="23.5" x14ac:dyDescent="0.35">
      <c r="A66" s="69"/>
      <c r="B66" s="70" t="s">
        <v>111</v>
      </c>
      <c r="C66" s="71"/>
      <c r="D66" s="72"/>
      <c r="E66" s="73"/>
      <c r="F66" s="74"/>
    </row>
    <row r="67" spans="1:6" s="57" customFormat="1" ht="23.5" x14ac:dyDescent="0.35">
      <c r="A67" s="90"/>
      <c r="B67" s="91" t="s">
        <v>112</v>
      </c>
      <c r="C67" s="56"/>
      <c r="D67" s="52"/>
      <c r="E67" s="53"/>
      <c r="F67" s="54"/>
    </row>
    <row r="68" spans="1:6" s="57" customFormat="1" ht="23.5" x14ac:dyDescent="0.35">
      <c r="A68" s="51"/>
      <c r="B68" s="89" t="s">
        <v>113</v>
      </c>
      <c r="C68" s="92"/>
      <c r="D68" s="52"/>
      <c r="E68" s="53"/>
      <c r="F68" s="54"/>
    </row>
    <row r="69" spans="1:6" s="57" customFormat="1" ht="23.5" x14ac:dyDescent="0.35">
      <c r="A69" s="51"/>
      <c r="B69" s="89"/>
      <c r="C69" s="92"/>
      <c r="D69" s="52"/>
      <c r="E69" s="53"/>
      <c r="F69" s="54"/>
    </row>
    <row r="70" spans="1:6" s="57" customFormat="1" ht="20.5" customHeight="1" x14ac:dyDescent="0.35">
      <c r="A70" s="51">
        <v>5</v>
      </c>
      <c r="B70" s="85" t="s">
        <v>114</v>
      </c>
      <c r="C70" s="92"/>
      <c r="D70" s="52"/>
      <c r="E70" s="53"/>
      <c r="F70" s="54"/>
    </row>
    <row r="71" spans="1:6" s="57" customFormat="1" ht="23.5" x14ac:dyDescent="0.35">
      <c r="A71" s="51"/>
      <c r="B71" s="89"/>
      <c r="C71" s="92"/>
      <c r="D71" s="52"/>
      <c r="E71" s="53"/>
      <c r="F71" s="54"/>
    </row>
    <row r="72" spans="1:6" s="57" customFormat="1" ht="42" x14ac:dyDescent="0.35">
      <c r="A72" s="51">
        <v>6</v>
      </c>
      <c r="B72" s="85" t="s">
        <v>115</v>
      </c>
      <c r="C72" s="92"/>
      <c r="D72" s="52"/>
      <c r="E72" s="53"/>
      <c r="F72" s="54"/>
    </row>
    <row r="73" spans="1:6" s="57" customFormat="1" ht="23.5" x14ac:dyDescent="0.35">
      <c r="A73" s="51"/>
      <c r="B73" s="89"/>
      <c r="C73" s="92"/>
      <c r="D73" s="52"/>
      <c r="E73" s="53"/>
      <c r="F73" s="54"/>
    </row>
    <row r="74" spans="1:6" s="57" customFormat="1" ht="42" x14ac:dyDescent="0.35">
      <c r="A74" s="51">
        <v>7</v>
      </c>
      <c r="B74" s="93" t="s">
        <v>116</v>
      </c>
      <c r="C74" s="92"/>
      <c r="D74" s="52"/>
      <c r="E74" s="53"/>
      <c r="F74" s="54"/>
    </row>
    <row r="75" spans="1:6" s="17" customFormat="1" x14ac:dyDescent="0.35">
      <c r="A75" s="38"/>
      <c r="B75" s="45" t="s">
        <v>56</v>
      </c>
      <c r="C75" s="26"/>
      <c r="D75" s="27"/>
      <c r="E75" s="27"/>
      <c r="F75" s="31"/>
    </row>
    <row r="76" spans="1:6" s="17" customFormat="1" x14ac:dyDescent="0.35">
      <c r="A76" s="121" t="s">
        <v>60</v>
      </c>
      <c r="B76" s="121"/>
      <c r="C76" s="121"/>
      <c r="D76" s="121"/>
      <c r="E76" s="121"/>
      <c r="F76" s="121"/>
    </row>
    <row r="77" spans="1:6" s="17" customFormat="1" ht="21" customHeight="1" x14ac:dyDescent="0.35">
      <c r="A77" s="121" t="s">
        <v>57</v>
      </c>
      <c r="B77" s="121"/>
      <c r="C77" s="121"/>
      <c r="D77" s="121"/>
      <c r="E77" s="121"/>
      <c r="F77" s="121"/>
    </row>
    <row r="78" spans="1:6" s="63" customFormat="1" x14ac:dyDescent="0.35">
      <c r="A78" s="66"/>
      <c r="B78" s="66"/>
      <c r="C78" s="64"/>
      <c r="D78" s="65"/>
      <c r="E78" s="65"/>
      <c r="F78" s="65"/>
    </row>
    <row r="79" spans="1:6" s="17" customFormat="1" x14ac:dyDescent="0.35">
      <c r="A79" s="122" t="s">
        <v>28</v>
      </c>
      <c r="B79" s="122"/>
      <c r="C79" s="2"/>
      <c r="D79" s="2"/>
      <c r="E79" s="2"/>
      <c r="F79" s="2"/>
    </row>
    <row r="80" spans="1:6" s="17" customFormat="1" ht="20.25" customHeight="1" x14ac:dyDescent="0.5">
      <c r="A80" s="28"/>
      <c r="B80" s="40"/>
      <c r="C80" s="2"/>
      <c r="D80" s="25" t="s">
        <v>29</v>
      </c>
      <c r="E80" s="123"/>
      <c r="F80" s="123"/>
    </row>
    <row r="81" spans="1:6" s="17" customFormat="1" ht="47.25" customHeight="1" x14ac:dyDescent="0.5">
      <c r="A81" s="28"/>
      <c r="B81" s="41" t="s">
        <v>62</v>
      </c>
      <c r="C81" s="2"/>
      <c r="D81" s="25" t="s">
        <v>30</v>
      </c>
      <c r="E81" s="118"/>
      <c r="F81" s="118"/>
    </row>
    <row r="82" spans="1:6" s="17" customFormat="1" ht="20.25" customHeight="1" x14ac:dyDescent="0.5">
      <c r="A82" s="28"/>
      <c r="B82" s="42" t="s">
        <v>32</v>
      </c>
      <c r="C82" s="2"/>
      <c r="D82" s="25" t="s">
        <v>31</v>
      </c>
      <c r="E82" s="60"/>
      <c r="F82" s="60"/>
    </row>
    <row r="83" spans="1:6" s="17" customFormat="1" ht="18" customHeight="1" x14ac:dyDescent="0.5">
      <c r="A83" s="28"/>
      <c r="B83" s="39"/>
      <c r="C83" s="2"/>
      <c r="D83" s="25" t="s">
        <v>0</v>
      </c>
      <c r="E83" s="60"/>
      <c r="F83" s="60"/>
    </row>
    <row r="84" spans="1:6" s="17" customFormat="1" ht="43.5" customHeight="1" x14ac:dyDescent="0.5">
      <c r="A84" s="28"/>
      <c r="B84" s="2"/>
      <c r="C84" s="2"/>
      <c r="D84" s="25" t="s">
        <v>18</v>
      </c>
      <c r="E84" s="60"/>
      <c r="F84" s="60"/>
    </row>
    <row r="85" spans="1:6" s="17" customFormat="1" ht="44.25" customHeight="1" x14ac:dyDescent="0.5">
      <c r="A85" s="19"/>
      <c r="B85" s="42"/>
      <c r="C85" s="20"/>
      <c r="D85" s="25" t="s">
        <v>33</v>
      </c>
      <c r="E85" s="60"/>
      <c r="F85" s="60"/>
    </row>
    <row r="86" spans="1:6" s="17" customFormat="1" x14ac:dyDescent="0.5">
      <c r="A86" s="28"/>
      <c r="B86" s="20"/>
      <c r="C86" s="20"/>
      <c r="D86" s="25" t="s">
        <v>34</v>
      </c>
      <c r="E86" s="60"/>
      <c r="F86" s="60"/>
    </row>
    <row r="87" spans="1:6" s="17" customFormat="1" x14ac:dyDescent="0.35">
      <c r="A87" s="28"/>
      <c r="B87" s="20"/>
      <c r="C87" s="20"/>
      <c r="D87" s="2"/>
      <c r="E87" s="2"/>
      <c r="F87" s="2"/>
    </row>
    <row r="88" spans="1:6" s="17" customFormat="1" x14ac:dyDescent="0.35">
      <c r="A88" s="28"/>
      <c r="B88" s="42"/>
      <c r="C88" s="2"/>
      <c r="D88" s="2"/>
      <c r="E88" s="2"/>
      <c r="F88" s="2"/>
    </row>
    <row r="89" spans="1:6" s="17" customFormat="1" x14ac:dyDescent="0.35">
      <c r="A89" s="12"/>
      <c r="B89" s="20"/>
      <c r="C89" s="2"/>
      <c r="D89" s="2"/>
      <c r="E89" s="1"/>
      <c r="F89" s="1"/>
    </row>
    <row r="90" spans="1:6" s="17" customFormat="1" x14ac:dyDescent="0.35">
      <c r="A90" s="12"/>
      <c r="B90" s="20"/>
      <c r="C90" s="2"/>
      <c r="D90" s="2"/>
      <c r="E90" s="1"/>
      <c r="F90" s="1"/>
    </row>
    <row r="91" spans="1:6" s="17" customFormat="1" x14ac:dyDescent="0.35">
      <c r="A91" s="29"/>
      <c r="B91" s="44"/>
      <c r="C91" s="37"/>
      <c r="D91" s="30"/>
      <c r="E91" s="30"/>
      <c r="F91" s="30"/>
    </row>
    <row r="92" spans="1:6" s="17" customFormat="1" x14ac:dyDescent="0.35">
      <c r="A92" s="29"/>
      <c r="B92" s="44"/>
      <c r="C92" s="37"/>
      <c r="D92" s="30"/>
      <c r="E92" s="30"/>
      <c r="F92" s="30"/>
    </row>
    <row r="93" spans="1:6" s="17" customFormat="1" x14ac:dyDescent="0.35">
      <c r="A93" s="29"/>
      <c r="B93" s="46"/>
      <c r="C93" s="30"/>
      <c r="D93" s="30"/>
      <c r="E93" s="30"/>
      <c r="F93" s="30"/>
    </row>
    <row r="94" spans="1:6" s="17" customFormat="1" x14ac:dyDescent="0.35">
      <c r="A94" s="29"/>
      <c r="B94" s="46"/>
      <c r="C94" s="30"/>
      <c r="D94" s="30"/>
      <c r="E94" s="30"/>
      <c r="F94" s="30"/>
    </row>
    <row r="95" spans="1:6" s="17" customFormat="1" x14ac:dyDescent="0.35">
      <c r="A95" s="29"/>
      <c r="B95" s="44"/>
      <c r="C95" s="30"/>
      <c r="D95" s="30"/>
      <c r="E95" s="30"/>
      <c r="F95" s="30"/>
    </row>
    <row r="96" spans="1:6" s="17" customFormat="1" x14ac:dyDescent="0.35">
      <c r="A96" s="29"/>
      <c r="B96" s="44"/>
      <c r="C96" s="30"/>
      <c r="D96" s="30"/>
      <c r="E96" s="30"/>
      <c r="F96" s="30"/>
    </row>
  </sheetData>
  <sheetProtection formatCells="0" formatColumns="0" formatRows="0"/>
  <mergeCells count="11">
    <mergeCell ref="E81:F81"/>
    <mergeCell ref="A1:B1"/>
    <mergeCell ref="C1:F1"/>
    <mergeCell ref="A2:B2"/>
    <mergeCell ref="A3:B3"/>
    <mergeCell ref="A4:B4"/>
    <mergeCell ref="C4:D4"/>
    <mergeCell ref="A76:F76"/>
    <mergeCell ref="A77:F77"/>
    <mergeCell ref="A79:B79"/>
    <mergeCell ref="E80:F80"/>
  </mergeCells>
  <pageMargins left="0.23622047244094499" right="0" top="0.86614173228346503" bottom="0" header="0.31496062992126" footer="0.196850393700787"/>
  <pageSetup scale="38" orientation="landscape" horizontalDpi="360" verticalDpi="360" r:id="rId1"/>
  <headerFooter>
    <oddHeader>&amp;C&amp;"-,Bold"TECHNICAL SPECIFICATIONS</oddHeader>
    <oddFooter>&amp;LPage &amp;P of &amp;N</oddFooter>
  </headerFooter>
  <rowBreaks count="3" manualBreakCount="3">
    <brk id="26" max="6" man="1"/>
    <brk id="43" max="6" man="1"/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price schedule form</vt:lpstr>
      <vt:lpstr>conformity to TOR</vt:lpstr>
      <vt:lpstr>' price schedule form'!Print_Area</vt:lpstr>
      <vt:lpstr>'conformity to TOR'!Print_Area</vt:lpstr>
      <vt:lpstr>' price schedule form'!Print_Titles</vt:lpstr>
      <vt:lpstr>'conformity to TOR'!Print_Titles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2021-03-30T13:21:43Z</cp:lastPrinted>
  <dcterms:created xsi:type="dcterms:W3CDTF">2015-11-04T05:31:58Z</dcterms:created>
  <dcterms:modified xsi:type="dcterms:W3CDTF">2021-09-17T14:38:29Z</dcterms:modified>
</cp:coreProperties>
</file>